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tmp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New folder\Tải về từ Enternet\"/>
    </mc:Choice>
  </mc:AlternateContent>
  <bookViews>
    <workbookView xWindow="0" yWindow="0" windowWidth="9570" windowHeight="607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F4" i="1" l="1"/>
  <c r="F5" i="1"/>
  <c r="F6" i="1"/>
  <c r="F7" i="1"/>
  <c r="F8" i="1"/>
  <c r="F9" i="1"/>
  <c r="F10" i="1"/>
  <c r="F3" i="1"/>
  <c r="C4" i="1"/>
  <c r="C5" i="1"/>
  <c r="C6" i="1"/>
  <c r="C7" i="1"/>
  <c r="C8" i="1"/>
  <c r="C9" i="1"/>
  <c r="C10" i="1"/>
  <c r="C3" i="1"/>
</calcChain>
</file>

<file path=xl/sharedStrings.xml><?xml version="1.0" encoding="utf-8"?>
<sst xmlns="http://schemas.openxmlformats.org/spreadsheetml/2006/main" count="42" uniqueCount="36">
  <si>
    <t>THEO DÕI BÁN HÀNG NĂM 2011</t>
  </si>
  <si>
    <t>STT</t>
  </si>
  <si>
    <t>Mã hàng</t>
  </si>
  <si>
    <t>Ngày bán</t>
  </si>
  <si>
    <t>Tên hàng</t>
  </si>
  <si>
    <t>Số lượng</t>
  </si>
  <si>
    <t>Đơn giá</t>
  </si>
  <si>
    <t>Thành tiền</t>
  </si>
  <si>
    <t>Ghi chú</t>
  </si>
  <si>
    <t>KD01</t>
  </si>
  <si>
    <t>E61</t>
  </si>
  <si>
    <t>D32</t>
  </si>
  <si>
    <t>KD02</t>
  </si>
  <si>
    <t>D61</t>
  </si>
  <si>
    <t>KD03</t>
  </si>
  <si>
    <t>Bảng 1</t>
  </si>
  <si>
    <t>Mã tên</t>
  </si>
  <si>
    <t>Giá tiền</t>
  </si>
  <si>
    <t>D01</t>
  </si>
  <si>
    <t>D03</t>
  </si>
  <si>
    <t>D02</t>
  </si>
  <si>
    <t>Thép không rỉ 01</t>
  </si>
  <si>
    <t>Inox 03</t>
  </si>
  <si>
    <t>Inox mang vuông</t>
  </si>
  <si>
    <t>Inox 601</t>
  </si>
  <si>
    <t>Giấy 302</t>
  </si>
  <si>
    <t>Bảng thống kê thành tiền</t>
  </si>
  <si>
    <t>Kềm</t>
  </si>
  <si>
    <t>Kéo</t>
  </si>
  <si>
    <t>Dũa</t>
  </si>
  <si>
    <t>Bảng 2:</t>
  </si>
  <si>
    <t>Mã loại</t>
  </si>
  <si>
    <t xml:space="preserve">Tên loại </t>
  </si>
  <si>
    <t>E</t>
  </si>
  <si>
    <t>D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</si>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</sst>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dd/mm/yyyy"/>
    <numFmt numFmtId="165" formatCode="#,##0\ &quot;đồng&quot;"/>
    <numFmt numFmtId="173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141414"/>
      <name val="Segoe U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/>
    <xf numFmtId="0" fontId="2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173" fontId="4" fillId="0" borderId="1" xfId="1" applyNumberFormat="1" applyFont="1" applyBorder="1"/>
    <xf numFmtId="0" fontId="4" fillId="0" borderId="1" xfId="0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83390</xdr:colOff>
      <xdr:row>0</xdr:row>
      <xdr:rowOff>104775</xdr:rowOff>
    </xdr:from>
    <xdr:to>
      <xdr:col>17</xdr:col>
      <xdr:colOff>142876</xdr:colOff>
      <xdr:row>10</xdr:row>
      <xdr:rowOff>163993</xdr:rowOff>
    </xdr:to>
    <xdr:pic>
      <xdr:nvPicPr>
        <xdr:cNvPr id="2" name="Picture 1" descr="Screen Clippi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5690" y="104775"/>
          <a:ext cx="5545886" cy="22785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workbookViewId="0">
      <selection activeCell="G6" sqref="G6"/>
    </sheetView>
  </sheetViews>
  <sheetFormatPr defaultRowHeight="15" x14ac:dyDescent="0.25"/>
  <cols>
    <col min="1" max="1" width="8.42578125" style="1" customWidth="1"/>
    <col min="2" max="2" width="16.7109375" style="7" customWidth="1"/>
    <col min="3" max="3" width="22.5703125" style="1" customWidth="1"/>
    <col min="4" max="4" width="14" style="1" customWidth="1"/>
    <col min="5" max="5" width="11.7109375" style="1" customWidth="1"/>
    <col min="6" max="6" width="15.85546875" style="1" customWidth="1"/>
    <col min="7" max="7" width="19.140625" style="1" customWidth="1"/>
    <col min="8" max="8" width="15.5703125" style="1" customWidth="1"/>
    <col min="9" max="16384" width="9.140625" style="1"/>
  </cols>
  <sheetData>
    <row r="1" spans="1:9" ht="26.25" x14ac:dyDescent="0.25">
      <c r="A1" s="9" t="s">
        <v>0</v>
      </c>
      <c r="B1" s="9"/>
      <c r="C1" s="9"/>
      <c r="D1" s="9"/>
      <c r="E1" s="9"/>
      <c r="F1" s="9"/>
      <c r="G1" s="9"/>
      <c r="H1" s="9"/>
    </row>
    <row r="2" spans="1:9" ht="16.5" customHeight="1" x14ac:dyDescent="0.25">
      <c r="A2" s="2" t="s">
        <v>1</v>
      </c>
      <c r="B2" s="11" t="s">
        <v>2</v>
      </c>
      <c r="C2" s="2" t="s">
        <v>4</v>
      </c>
      <c r="D2" s="2" t="s">
        <v>3</v>
      </c>
      <c r="E2" s="3" t="s">
        <v>5</v>
      </c>
      <c r="F2" s="2" t="s">
        <v>6</v>
      </c>
      <c r="G2" s="2" t="s">
        <v>7</v>
      </c>
      <c r="H2" s="2" t="s">
        <v>8</v>
      </c>
    </row>
    <row r="3" spans="1:9" ht="16.5" x14ac:dyDescent="0.3">
      <c r="A3" s="4">
        <v>1</v>
      </c>
      <c r="B3" s="12" t="s">
        <v>9</v>
      </c>
      <c r="C3" s="10" t="str">
        <f>HLOOKUP(LEFT(B3,1),$B$21:$D$22,2,0)&amp;"-"&amp;IF(LEN(B3)&gt;3,VLOOKUP(RIGHT(B3,3),$A$14:$B$18,2,0),VLOOKUP(--RIGHT(B3,2),$A$14:$B$18,2,0))</f>
        <v>Kềm-Thép không rỉ 01</v>
      </c>
      <c r="D3" s="5">
        <v>40801</v>
      </c>
      <c r="E3" s="4">
        <v>50</v>
      </c>
      <c r="F3" s="15">
        <f>IF(LEN(B3)&gt;3,VLOOKUP(RIGHT(B3,3),$A$14:$C$18,3,0),VLOOKUP(0+RIGHT(B3,2),$A$14:$C$18,3,0))</f>
        <v>87000</v>
      </c>
      <c r="G3" s="4"/>
      <c r="H3" s="4"/>
    </row>
    <row r="4" spans="1:9" ht="16.5" x14ac:dyDescent="0.3">
      <c r="A4" s="4">
        <v>2</v>
      </c>
      <c r="B4" s="12" t="s">
        <v>10</v>
      </c>
      <c r="C4" s="10" t="str">
        <f t="shared" ref="C4:C10" si="0">HLOOKUP(LEFT(B4,1),$B$21:$D$22,2,0)&amp;"-"&amp;IF(LEN(B4)&gt;3,VLOOKUP(RIGHT(B4,3),$A$14:$B$18,2,0),VLOOKUP(--RIGHT(B4,2),$A$14:$B$18,2,0))</f>
        <v>Kéo-Inox 601</v>
      </c>
      <c r="D4" s="5">
        <v>40742</v>
      </c>
      <c r="E4" s="4">
        <v>10</v>
      </c>
      <c r="F4" s="15">
        <f t="shared" ref="F4:F10" si="1">IF(LEN(B4)&gt;3,VLOOKUP(RIGHT(B4,3),$A$14:$C$18,3,0),VLOOKUP(0+RIGHT(B4,2),$A$14:$C$18,3,0))</f>
        <v>450000</v>
      </c>
      <c r="G4" s="16"/>
      <c r="H4" s="4"/>
    </row>
    <row r="5" spans="1:9" ht="16.5" x14ac:dyDescent="0.3">
      <c r="A5" s="4">
        <v>3</v>
      </c>
      <c r="B5" s="12" t="s">
        <v>11</v>
      </c>
      <c r="C5" s="10" t="str">
        <f t="shared" si="0"/>
        <v>Dũa-Giấy 302</v>
      </c>
      <c r="D5" s="5">
        <v>40838</v>
      </c>
      <c r="E5" s="4">
        <v>2</v>
      </c>
      <c r="F5" s="15">
        <f t="shared" si="1"/>
        <v>25000</v>
      </c>
      <c r="G5" s="16"/>
      <c r="H5" s="4"/>
    </row>
    <row r="6" spans="1:9" ht="16.5" x14ac:dyDescent="0.3">
      <c r="A6" s="4">
        <v>4</v>
      </c>
      <c r="B6" s="12" t="s">
        <v>9</v>
      </c>
      <c r="C6" s="10" t="str">
        <f t="shared" si="0"/>
        <v>Kềm-Thép không rỉ 01</v>
      </c>
      <c r="D6" s="5">
        <v>40816</v>
      </c>
      <c r="E6" s="4">
        <v>45</v>
      </c>
      <c r="F6" s="15">
        <f t="shared" si="1"/>
        <v>87000</v>
      </c>
      <c r="G6" s="16"/>
      <c r="H6" s="4"/>
    </row>
    <row r="7" spans="1:9" ht="16.5" x14ac:dyDescent="0.3">
      <c r="A7" s="4">
        <v>5</v>
      </c>
      <c r="B7" s="12" t="s">
        <v>12</v>
      </c>
      <c r="C7" s="10" t="str">
        <f t="shared" si="0"/>
        <v>Kềm-Inox mang vuông</v>
      </c>
      <c r="D7" s="5">
        <v>40817</v>
      </c>
      <c r="E7" s="4">
        <v>5</v>
      </c>
      <c r="F7" s="15">
        <f t="shared" si="1"/>
        <v>78000</v>
      </c>
      <c r="G7" s="16"/>
      <c r="H7" s="4"/>
    </row>
    <row r="8" spans="1:9" ht="16.5" x14ac:dyDescent="0.3">
      <c r="A8" s="4">
        <v>6</v>
      </c>
      <c r="B8" s="12" t="s">
        <v>13</v>
      </c>
      <c r="C8" s="10" t="str">
        <f t="shared" si="0"/>
        <v>Dũa-Inox 601</v>
      </c>
      <c r="D8" s="5">
        <v>40780</v>
      </c>
      <c r="E8" s="4">
        <v>20</v>
      </c>
      <c r="F8" s="15">
        <f t="shared" si="1"/>
        <v>450000</v>
      </c>
      <c r="G8" s="16"/>
      <c r="H8" s="4"/>
    </row>
    <row r="9" spans="1:9" ht="16.5" x14ac:dyDescent="0.3">
      <c r="A9" s="4">
        <v>7</v>
      </c>
      <c r="B9" s="12" t="s">
        <v>12</v>
      </c>
      <c r="C9" s="10" t="str">
        <f t="shared" si="0"/>
        <v>Kềm-Inox mang vuông</v>
      </c>
      <c r="D9" s="5">
        <v>40828</v>
      </c>
      <c r="E9" s="4">
        <v>80</v>
      </c>
      <c r="F9" s="15">
        <f t="shared" si="1"/>
        <v>78000</v>
      </c>
      <c r="G9" s="16"/>
      <c r="H9" s="4"/>
    </row>
    <row r="10" spans="1:9" ht="16.5" x14ac:dyDescent="0.3">
      <c r="A10" s="4">
        <v>8</v>
      </c>
      <c r="B10" s="12" t="s">
        <v>14</v>
      </c>
      <c r="C10" s="10" t="str">
        <f t="shared" si="0"/>
        <v>Kềm-Inox 03</v>
      </c>
      <c r="D10" s="5">
        <v>40774</v>
      </c>
      <c r="E10" s="4">
        <v>25</v>
      </c>
      <c r="F10" s="15">
        <f t="shared" si="1"/>
        <v>105000</v>
      </c>
      <c r="G10" s="16"/>
      <c r="H10" s="4"/>
    </row>
    <row r="12" spans="1:9" x14ac:dyDescent="0.25">
      <c r="A12" s="1" t="s">
        <v>15</v>
      </c>
      <c r="F12" s="7" t="s">
        <v>26</v>
      </c>
    </row>
    <row r="13" spans="1:9" ht="15.75" x14ac:dyDescent="0.25">
      <c r="A13" s="2" t="s">
        <v>16</v>
      </c>
      <c r="B13" s="13" t="s">
        <v>4</v>
      </c>
      <c r="C13" s="2" t="s">
        <v>17</v>
      </c>
      <c r="F13" s="2" t="s">
        <v>27</v>
      </c>
      <c r="G13" s="4"/>
    </row>
    <row r="14" spans="1:9" ht="15.75" x14ac:dyDescent="0.25">
      <c r="A14" s="8" t="s">
        <v>18</v>
      </c>
      <c r="B14" s="14" t="s">
        <v>21</v>
      </c>
      <c r="C14" s="6">
        <v>87000</v>
      </c>
      <c r="F14" s="2" t="s">
        <v>28</v>
      </c>
      <c r="G14" s="4"/>
    </row>
    <row r="15" spans="1:9" ht="16.5" x14ac:dyDescent="0.3">
      <c r="A15" s="8" t="s">
        <v>19</v>
      </c>
      <c r="B15" s="14" t="s">
        <v>22</v>
      </c>
      <c r="C15" s="6">
        <v>105000</v>
      </c>
      <c r="F15" s="2" t="s">
        <v>29</v>
      </c>
      <c r="G15" s="4"/>
      <c r="I15" s="10"/>
    </row>
    <row r="16" spans="1:9" x14ac:dyDescent="0.25">
      <c r="A16" s="8" t="s">
        <v>20</v>
      </c>
      <c r="B16" s="14" t="s">
        <v>23</v>
      </c>
      <c r="C16" s="6">
        <v>78000</v>
      </c>
      <c r="I16" s="7"/>
    </row>
    <row r="17" spans="1:4" x14ac:dyDescent="0.25">
      <c r="A17" s="8">
        <v>61</v>
      </c>
      <c r="B17" s="14" t="s">
        <v>24</v>
      </c>
      <c r="C17" s="6">
        <v>450000</v>
      </c>
    </row>
    <row r="18" spans="1:4" x14ac:dyDescent="0.25">
      <c r="A18" s="8">
        <v>32</v>
      </c>
      <c r="B18" s="14" t="s">
        <v>25</v>
      </c>
      <c r="C18" s="6">
        <v>25000</v>
      </c>
    </row>
    <row r="20" spans="1:4" x14ac:dyDescent="0.25">
      <c r="A20" s="1" t="s">
        <v>30</v>
      </c>
    </row>
    <row r="21" spans="1:4" ht="15.75" x14ac:dyDescent="0.25">
      <c r="A21" s="2" t="s">
        <v>31</v>
      </c>
      <c r="B21" s="12" t="s">
        <v>33</v>
      </c>
      <c r="C21" s="4" t="s">
        <v>34</v>
      </c>
      <c r="D21" s="4" t="s">
        <v>35</v>
      </c>
    </row>
    <row r="22" spans="1:4" ht="15.75" x14ac:dyDescent="0.25">
      <c r="A22" s="2" t="s">
        <v>32</v>
      </c>
      <c r="B22" s="12" t="s">
        <v>28</v>
      </c>
      <c r="C22" s="4" t="s">
        <v>29</v>
      </c>
      <c r="D22" s="4" t="s">
        <v>27</v>
      </c>
    </row>
  </sheetData>
  <mergeCells count="1">
    <mergeCell ref="A1:H1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Mine Mine</cp:lastModifiedBy>
  <dcterms:created xsi:type="dcterms:W3CDTF">2020-06-09T02:48:44Z</dcterms:created>
  <dcterms:modified xsi:type="dcterms:W3CDTF">2020-06-09T16:42:07Z</dcterms:modified>
</cp:coreProperties>
</file>