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cduoc3\Desktop\xuat 19 20 21 cac nam\2021\68451\"/>
    </mc:Choice>
  </mc:AlternateContent>
  <xr:revisionPtr revIDLastSave="0" documentId="13_ncr:1_{AB1B2EAD-2E22-4D63-9DB1-1454F2CB128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Tân Thành xnt 01" sheetId="2" r:id="rId1"/>
    <sheet name="Sheet" sheetId="1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4" i="1" l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2" i="1"/>
</calcChain>
</file>

<file path=xl/sharedStrings.xml><?xml version="1.0" encoding="utf-8"?>
<sst xmlns="http://schemas.openxmlformats.org/spreadsheetml/2006/main" count="1090" uniqueCount="794">
  <si>
    <t>40.725</t>
  </si>
  <si>
    <t>40.693</t>
  </si>
  <si>
    <t>40.988</t>
  </si>
  <si>
    <t>40.491</t>
  </si>
  <si>
    <t>40.154</t>
  </si>
  <si>
    <t>40.31</t>
  </si>
  <si>
    <t>40.155</t>
  </si>
  <si>
    <t>40.48</t>
  </si>
  <si>
    <t>40.704</t>
  </si>
  <si>
    <t>40.496</t>
  </si>
  <si>
    <t>40.161</t>
  </si>
  <si>
    <t>40.163</t>
  </si>
  <si>
    <t>40.576</t>
  </si>
  <si>
    <t>40.91</t>
  </si>
  <si>
    <t>40.81</t>
  </si>
  <si>
    <t>40.30</t>
  </si>
  <si>
    <t>40.721</t>
  </si>
  <si>
    <t>40.736</t>
  </si>
  <si>
    <t>40.417</t>
  </si>
  <si>
    <t>40.336</t>
  </si>
  <si>
    <t>40.808</t>
  </si>
  <si>
    <t>40.429</t>
  </si>
  <si>
    <t>40.549</t>
  </si>
  <si>
    <t>40.30.775</t>
  </si>
  <si>
    <t>40.775</t>
  </si>
  <si>
    <t>40.831</t>
  </si>
  <si>
    <t>40.212</t>
  </si>
  <si>
    <t>40.41</t>
  </si>
  <si>
    <t>40.883</t>
  </si>
  <si>
    <t>40.688</t>
  </si>
  <si>
    <t>40.730</t>
  </si>
  <si>
    <t>40.49</t>
  </si>
  <si>
    <t>40.55</t>
  </si>
  <si>
    <t>40.519</t>
  </si>
  <si>
    <t>40.501</t>
  </si>
  <si>
    <t>40.512</t>
  </si>
  <si>
    <t>40.481</t>
  </si>
  <si>
    <t>40.78</t>
  </si>
  <si>
    <t>40.301</t>
  </si>
  <si>
    <t>40.671</t>
  </si>
  <si>
    <t>40.1049</t>
  </si>
  <si>
    <t>40.1057</t>
  </si>
  <si>
    <t>40.1064</t>
  </si>
  <si>
    <t>05c.199.1</t>
  </si>
  <si>
    <t>05c.7</t>
  </si>
  <si>
    <t>05c.54.1</t>
  </si>
  <si>
    <t>05c.222.18</t>
  </si>
  <si>
    <t>05c.127.1</t>
  </si>
  <si>
    <t>05c.152</t>
  </si>
  <si>
    <t>05c.158.3</t>
  </si>
  <si>
    <t>05c.158.1</t>
  </si>
  <si>
    <t>05c.212.2</t>
  </si>
  <si>
    <t>05c.8.10</t>
  </si>
  <si>
    <t>40.989</t>
  </si>
  <si>
    <t>40.980</t>
  </si>
  <si>
    <t>40.677</t>
  </si>
  <si>
    <t>05c.224.6</t>
  </si>
  <si>
    <t>05c.150</t>
  </si>
  <si>
    <t>05c.169.22</t>
  </si>
  <si>
    <t>40.260</t>
  </si>
  <si>
    <t>05c.90.2</t>
  </si>
  <si>
    <t>40.937</t>
  </si>
  <si>
    <t>40.148</t>
  </si>
  <si>
    <t>05c.147</t>
  </si>
  <si>
    <t>05c.94</t>
  </si>
  <si>
    <t>Kẽm Gluconat</t>
  </si>
  <si>
    <t>Alverin (citrat)</t>
  </si>
  <si>
    <t>Ambroxol</t>
  </si>
  <si>
    <t>Amlodipin</t>
  </si>
  <si>
    <t>Amoxicilin</t>
  </si>
  <si>
    <t>Acetylsalicylic acid</t>
  </si>
  <si>
    <t>Amoxicilin + acid clavulanic</t>
  </si>
  <si>
    <t>Paracetamol (acetaminophen)</t>
  </si>
  <si>
    <t>Bisacodyl</t>
  </si>
  <si>
    <t>Captopril</t>
  </si>
  <si>
    <t>Cefaclor</t>
  </si>
  <si>
    <t>Paracetamol</t>
  </si>
  <si>
    <t>Cefalexin</t>
  </si>
  <si>
    <t>Piracetam</t>
  </si>
  <si>
    <t>Loratadin</t>
  </si>
  <si>
    <t>Chlorpheniramin (hydrogen maleat)</t>
  </si>
  <si>
    <t>Diclofenac</t>
  </si>
  <si>
    <t>Dioctahedral smectit</t>
  </si>
  <si>
    <t>Diosmin + hesperidin</t>
  </si>
  <si>
    <t>Malva purpurea + camphomonobromid + xanh methylen</t>
  </si>
  <si>
    <t>Flunarizin</t>
  </si>
  <si>
    <t>Metformin + Glibenclamid</t>
  </si>
  <si>
    <t>Sắt fumarat + acid folic</t>
  </si>
  <si>
    <t>Atorvastatin</t>
  </si>
  <si>
    <t>Gliclazid + metformin</t>
  </si>
  <si>
    <t>Methyl prednisolon</t>
  </si>
  <si>
    <t>Mephenesin</t>
  </si>
  <si>
    <t>Metronidazol</t>
  </si>
  <si>
    <t>Meloxicam</t>
  </si>
  <si>
    <t>Natri clorid</t>
  </si>
  <si>
    <t>Domperidon</t>
  </si>
  <si>
    <t>Natri clorid + natri citrat + kali clorid + glucose khan</t>
  </si>
  <si>
    <t>Paracetamol + chlorpheniramin</t>
  </si>
  <si>
    <t>Piroxicam</t>
  </si>
  <si>
    <t>Nifedipin</t>
  </si>
  <si>
    <t>Enalapril</t>
  </si>
  <si>
    <t>Losartan</t>
  </si>
  <si>
    <t>Trimetazidin</t>
  </si>
  <si>
    <t>Alimemazin</t>
  </si>
  <si>
    <t>Nystatin + neomycin + polymyxin B</t>
  </si>
  <si>
    <t>Magnesi hydroxyd + nhôm hydroxyd + simethicon</t>
  </si>
  <si>
    <t>Vitamin B1</t>
  </si>
  <si>
    <t>Vitamin C</t>
  </si>
  <si>
    <t>Vitamin PP</t>
  </si>
  <si>
    <t>Ích mẫu, Hương phụ, Ngải cứu</t>
  </si>
  <si>
    <t>Actisô</t>
  </si>
  <si>
    <t>Cao xương hỗn hợp, Hoàng bá, Tri mẫu, Trần bì, Bạch thược, Can khương, Thục địa</t>
  </si>
  <si>
    <t>Camphor, Tinh dầu bạc hà, Tinh dầu quế, Methyl salycilat, Gừng</t>
  </si>
  <si>
    <t>Đinh lăng, Bạch quả</t>
  </si>
  <si>
    <t>Ma hoàng, Bán hạ, Ngũ vị tử, Tỳ bà diệp, Cam thảo, Tế tân, Can khương, Hạnh nhân, Bối mẫu, Trần bì</t>
  </si>
  <si>
    <t>Tỳ bà diệp, Cát cánh, Bách bộ, Tiền hồ, Tang bạch bì, Thiên môn, Bạch Linh, Cam thảo, Hoàng cầm, Cineol, Menthol</t>
  </si>
  <si>
    <t>Tỳ bà diệp, Cát cánh, Bách bộ, Tiền hồ, Tang bạch bì, Thiên môn, Bạch Linh, Cam thảo, Hoàng cầm, Cineol</t>
  </si>
  <si>
    <t>Thục địa, Hoài sơn, Trạch tả, Cúc hoa, Thảo quyết minh, Hạ khô thảo, Hà thủ ô đỏ, Đương quy</t>
  </si>
  <si>
    <t>A.T Zinc</t>
  </si>
  <si>
    <t>Alverin</t>
  </si>
  <si>
    <t>Ambroxon 30mg</t>
  </si>
  <si>
    <t>Amlodac 5</t>
  </si>
  <si>
    <t>Amoxicilin 250mg</t>
  </si>
  <si>
    <t>Amoxiclin 250mg</t>
  </si>
  <si>
    <t>Aspirin Ph8</t>
  </si>
  <si>
    <t>Augbidil 1g</t>
  </si>
  <si>
    <t>Augbidil 250mg/31,25mg</t>
  </si>
  <si>
    <t>Augxicine 500mg/ 62,5mg</t>
  </si>
  <si>
    <t>Biragan 650</t>
  </si>
  <si>
    <t>Bisacodyldhg</t>
  </si>
  <si>
    <t>Captopril Stada 25mg</t>
  </si>
  <si>
    <t>Cefaclor 250mg</t>
  </si>
  <si>
    <t>Cenpadol 250 Mg</t>
  </si>
  <si>
    <t>Cephalexin Pmp 500</t>
  </si>
  <si>
    <t>Cetampir 800</t>
  </si>
  <si>
    <t>Clanoz</t>
  </si>
  <si>
    <t>Clorpheniramin 4</t>
  </si>
  <si>
    <t>Diclofenac 75</t>
  </si>
  <si>
    <t>Diosmectit 3g</t>
  </si>
  <si>
    <t>Diosmin 500</t>
  </si>
  <si>
    <t>Domitazol</t>
  </si>
  <si>
    <t>Dopagan 500mg</t>
  </si>
  <si>
    <t>Fluzinstad 5</t>
  </si>
  <si>
    <t>Hapacol 80</t>
  </si>
  <si>
    <t>Hasanbest 500/2.5</t>
  </si>
  <si>
    <t>Humared</t>
  </si>
  <si>
    <t>Kefcin 500 Caps</t>
  </si>
  <si>
    <t>Lipistad 10</t>
  </si>
  <si>
    <t>Melanov-M</t>
  </si>
  <si>
    <t>Menison 4mg</t>
  </si>
  <si>
    <t>Mephenesin 500</t>
  </si>
  <si>
    <t>Mobimed 15</t>
  </si>
  <si>
    <t>Moxacin</t>
  </si>
  <si>
    <t>Natri Clorid 0,9%</t>
  </si>
  <si>
    <t>Naupastad 10</t>
  </si>
  <si>
    <t>Oresol</t>
  </si>
  <si>
    <t>Paracold 150 Flu</t>
  </si>
  <si>
    <t>Pms-Opxil 250mg</t>
  </si>
  <si>
    <t>Pymenife 10</t>
  </si>
  <si>
    <t>Renapril 5mg</t>
  </si>
  <si>
    <t>Savi Losartan 50</t>
  </si>
  <si>
    <t>Savi Trimetazidine 20</t>
  </si>
  <si>
    <t>Thelizin</t>
  </si>
  <si>
    <t>Vadol 325</t>
  </si>
  <si>
    <t>Valygyno</t>
  </si>
  <si>
    <t>Varogel</t>
  </si>
  <si>
    <t>Vitamin B1 250mg</t>
  </si>
  <si>
    <t>Vitamin C - Dna</t>
  </si>
  <si>
    <t>Vitamin Pp</t>
  </si>
  <si>
    <t>Cao Ích Mẫu</t>
  </si>
  <si>
    <t>Cynaphytol</t>
  </si>
  <si>
    <t>Dưỡng Cốt Hòan</t>
  </si>
  <si>
    <t>Dầu Nóng Mặt Trời</t>
  </si>
  <si>
    <t>Hoạt Huyết Dưỡng Não</t>
  </si>
  <si>
    <t>Thuốc Hen P/H</t>
  </si>
  <si>
    <t>Thuốc Ho Người Lớn Opc</t>
  </si>
  <si>
    <t>Thuốc Ho Trẻ Em Opc</t>
  </si>
  <si>
    <t>Viên Sáng Mắt</t>
  </si>
  <si>
    <t>Bavegan</t>
  </si>
  <si>
    <t>Bromhexin</t>
  </si>
  <si>
    <t>Buto-Asma</t>
  </si>
  <si>
    <t>Cetecoleceti 20mg</t>
  </si>
  <si>
    <t>Cồn Xoa Bóp</t>
  </si>
  <si>
    <t>Hoastex</t>
  </si>
  <si>
    <t>Hoàn Bát Vị Bổ Thận Dương</t>
  </si>
  <si>
    <t>Paclovir</t>
  </si>
  <si>
    <t>Phì Nhi Đại Bổ</t>
  </si>
  <si>
    <t>Rotundin 60</t>
  </si>
  <si>
    <t>Tataca</t>
  </si>
  <si>
    <t>Thuốc Ho P/H</t>
  </si>
  <si>
    <t>Thuốc Trị Viêm Đại Tràng Tradin Extra</t>
  </si>
  <si>
    <t>Uống</t>
  </si>
  <si>
    <t>uống</t>
  </si>
  <si>
    <t>Nhỏ mắt</t>
  </si>
  <si>
    <t>Đặt âm đạo</t>
  </si>
  <si>
    <t>Dùng ngoài</t>
  </si>
  <si>
    <t>Xịt</t>
  </si>
  <si>
    <t>10mg Kẽm</t>
  </si>
  <si>
    <t>40mg</t>
  </si>
  <si>
    <t>30mg</t>
  </si>
  <si>
    <t>5mg</t>
  </si>
  <si>
    <t>250mg</t>
  </si>
  <si>
    <t>500mg</t>
  </si>
  <si>
    <t>875mg+125mg</t>
  </si>
  <si>
    <t>250mg+31,25mg</t>
  </si>
  <si>
    <t>500mg +62,5mg</t>
  </si>
  <si>
    <t>650mg</t>
  </si>
  <si>
    <t>25mg</t>
  </si>
  <si>
    <t>800mg</t>
  </si>
  <si>
    <t>10mg</t>
  </si>
  <si>
    <t>4mg</t>
  </si>
  <si>
    <t>75mg</t>
  </si>
  <si>
    <t>3g</t>
  </si>
  <si>
    <t>450mg+ 50mg</t>
  </si>
  <si>
    <t>250mg+ 20mg+ 25mg</t>
  </si>
  <si>
    <t>80mg</t>
  </si>
  <si>
    <t>500mg+ 2,5mg</t>
  </si>
  <si>
    <t>200mg + 1,5mg</t>
  </si>
  <si>
    <t>80mg+ 500mg</t>
  </si>
  <si>
    <t>15mg</t>
  </si>
  <si>
    <t>0,9%; 10ml</t>
  </si>
  <si>
    <t>3,5g +2,9g+1,5g+20g</t>
  </si>
  <si>
    <t>150mg; 1mg</t>
  </si>
  <si>
    <t>20mg</t>
  </si>
  <si>
    <t>50mg</t>
  </si>
  <si>
    <t>325mg</t>
  </si>
  <si>
    <t>100.000UI + 35.000 UI + 35.000UI</t>
  </si>
  <si>
    <t>800,4mg + 611,76mg + 80mg/10ml</t>
  </si>
  <si>
    <t>Mỗi 90ml chứa: Ích mẫu 72g; Hương phụ 22,5g; Ngải cứu 18g</t>
  </si>
  <si>
    <t>Cao khô actiso (tương đương với 4g lá tươi actiso) 0,16g</t>
  </si>
  <si>
    <t>Cao xương hỗn hợp 750mg; Hoàng bá 2400mg; Tri mẫu 300mg; Trần bì 600mg; Bạch thược 600mg; Can khương 150mg; Thục địa 600mg</t>
  </si>
  <si>
    <t>Mỗi 60ml chứa: Methyl salycilat 18,63g; Camphor 6,30g; Tinh dầu quế 0,33g; Tinh dầu bạc hà 7,44g; Gừng 1,89g</t>
  </si>
  <si>
    <t>Cao Bạch quả 20mg, Cao Đinh lăng 150mg</t>
  </si>
  <si>
    <t>20g, 6g, 30g, 20g, 20g, 20g, 20g, 20g, 20g, 20g</t>
  </si>
  <si>
    <t>Mỗi chai 90ml chứa: Cao lỏng dược liệu 1:2 (chiết từ các dược liệu: Tỳ bà diệp 16,2g; Cát cánh 1,8g; Bách bộ 2,79g; Tiền hồ 1,8g; Tang bạch bì 1,8g; Thiên môn 2,7g; Phục Linh/Bạch Linh 1,8g; Cam thảo 0,9g; Hòang cầm 1,8g) 63ml; Menthol 18mg; Cineol 18mg</t>
  </si>
  <si>
    <t>Mỗi 90ml chứa: Tỳ bà diệp 16,2g; Cát cánh 1,8g; Bách bộ 2,79g; Tiền hồ 1,8g; Tang Bạch bì 1,8g; Thiên môn 2,7g; Phục Linh/Bạch Linh 1,8g; Cam thảo 0,9g; Hoàng cầm 1,8g; Cineol 18mg.</t>
  </si>
  <si>
    <t>Thục địa 800 mg; Hoài sơn 800 mg; Trạch tả 800 mg; Cúc hoa 800 mg, Hà thủ ô đỏ 800 mg, Thảo quyết minh 800 mg, Đương quy 800 mg; Hạ khô thảo 500 mg.</t>
  </si>
  <si>
    <t>Cao Khô Lá Actiso (Tương Đương 10g Lá Tươi Actiso) 80mg; Cao Khô Hạt Bìm Bìm Biếc (Tương Đương 75mg Hạt Bìm Bìm Biếc): 5,3mg; Cao Khô Rau Đắng Đất (Tương Đương Với 750mg Rau Đắng Đất): 75mg</t>
  </si>
  <si>
    <t>8mg</t>
  </si>
  <si>
    <t>100mcg/ Liều, 200 Liều/ Lọ</t>
  </si>
  <si>
    <t>Địa Liền 4,5g; Riềng 4,5g; Thiên Niên Kiện 2,7g; Huyết Giác 2,7g; Đại Hồi 1,8g; Quế Chi 1,8g; Ô Đầu 0,9g; Camphora 0,9g.</t>
  </si>
  <si>
    <t>Mỗi Chai 90ml Chứa Dịch Chiết Từ: Húng Chanh 45g; Núc Nác 11,25g; Cineol 83,7mg</t>
  </si>
  <si>
    <t>Cao Đặc Qui Về Khan (Tương Ứng Với: Thục Địa 73,5mg; Hoài Sơn 66mg; Sơn Thù 60,5mg; Trạch Tả 44,75mg; Phụ Tử Chế 15,12mg) 40,5mg. Bột Kép (Thục Địa 5,25mg; Hoài Sơn 6mg; Sơn Thù 5,5mg; Mẫu Đơn Bì 48,75mg; Trạch Tả 4mg; Phục Linh 48,75mg; Quế Nhục 16,5mg; Phụ Tử Chế 1,38mg) 136,13mg</t>
  </si>
  <si>
    <t>0,25g/5g</t>
  </si>
  <si>
    <t>500mg, 400mg, 400mg, 300mg, 500mg, 400mg, 100mg, 1g, 1.4g</t>
  </si>
  <si>
    <t>60mg</t>
  </si>
  <si>
    <t>Mỗi 100ml Cao Lỏng Chứa Dịch Chiết Được Từ Các Dược Liệu: Cao Đặc Bách Bộ (Tương Đương 15g Bách Bộ) 2g; Cao Đặc Cát Cánh (Tương Đương 10g Cát Cánh) 1g; Mạch Môn 8g; Trần Bì 6g; Cam Thảo 4g; Bối Mẫu 4g; Bạch Quả 4g; Hạnh Nhân 4g; Ma Hòang 6g</t>
  </si>
  <si>
    <t>Cao Cam Thảo 3,5:1 24mg; Cao Hoàng Liên 5,5:1 52mg; Cao Kha Tử 2,5:1 260mg; Cao Bạch Thược 3,5:1 18mg; Bột Mộc Hương 250mg; Bột Bạch Truật 50mg</t>
  </si>
  <si>
    <t>Vd-24740-16</t>
  </si>
  <si>
    <t>Vd-29221-18</t>
  </si>
  <si>
    <t>Vd-27370-17</t>
  </si>
  <si>
    <t>Vn-22060-19</t>
  </si>
  <si>
    <t>Vd-18249-13</t>
  </si>
  <si>
    <t>Vd-20471-14</t>
  </si>
  <si>
    <t>Vd-15513-11</t>
  </si>
  <si>
    <t>Vd-27254-17</t>
  </si>
  <si>
    <t>Vd-26363-17</t>
  </si>
  <si>
    <t>Vd-30557-18</t>
  </si>
  <si>
    <t>Vd-24393-16</t>
  </si>
  <si>
    <t>Vd-21129-14(4188/Qld-Đk)</t>
  </si>
  <si>
    <t>Vd-27519-17</t>
  </si>
  <si>
    <t>Vd-26895-17</t>
  </si>
  <si>
    <t>Vd-19703-13</t>
  </si>
  <si>
    <t>Vd-24430-16</t>
  </si>
  <si>
    <t>Vd-25260-16</t>
  </si>
  <si>
    <t>Vd-20550-14 (Cv Số 3203/Qld-Đk)</t>
  </si>
  <si>
    <t>Vd-21132-14(Gh 4188/Qld-Đk)</t>
  </si>
  <si>
    <t>Vd-21923-14</t>
  </si>
  <si>
    <t>Vd-19266-13 ( Gh 11427/Qld-Đk)</t>
  </si>
  <si>
    <t>Vd-22349-15</t>
  </si>
  <si>
    <t>Vd-22627-15</t>
  </si>
  <si>
    <t>Vd-26461-17</t>
  </si>
  <si>
    <t>Vd-25479-16</t>
  </si>
  <si>
    <t>Vd-20561-14 (Gh 3202/Qld-Đk)</t>
  </si>
  <si>
    <t>Vd-20561-14</t>
  </si>
  <si>
    <t>Vd-32391-19</t>
  </si>
  <si>
    <t>Vd-22180-15</t>
  </si>
  <si>
    <t>Vd-25502-16</t>
  </si>
  <si>
    <t>Vd-23970-15</t>
  </si>
  <si>
    <t>Vn-20575-17</t>
  </si>
  <si>
    <t>Vd-23842-15</t>
  </si>
  <si>
    <t>Vd-17074-12</t>
  </si>
  <si>
    <t>Vd-28146-17</t>
  </si>
  <si>
    <t>Vd-25392-16</t>
  </si>
  <si>
    <t>Vd-14845-11 ( Gh 16260/Qld-Đk)</t>
  </si>
  <si>
    <t>Vd-22949-15</t>
  </si>
  <si>
    <t>Vd-28558-17</t>
  </si>
  <si>
    <t>Vd-29957-18</t>
  </si>
  <si>
    <t>Vd-26380-17</t>
  </si>
  <si>
    <t>Vd-31120-18</t>
  </si>
  <si>
    <t>Vd-18297-13 (Gh 12 Tháng Từ 08/02/2018)</t>
  </si>
  <si>
    <t>Vd-13590-10</t>
  </si>
  <si>
    <t>Vn-18125-14</t>
  </si>
  <si>
    <t>Vd-29122-18</t>
  </si>
  <si>
    <t>Vd-19002-13 (Có Cv Gia Hạn Sđk)</t>
  </si>
  <si>
    <t>Vd-24788-16</t>
  </si>
  <si>
    <t>Vd-24372-16</t>
  </si>
  <si>
    <t>Vd-25203-16</t>
  </si>
  <si>
    <t>Vd-18848-13 (Công Văn Gia Hạn Sđk Đến Ngày 01/04/2020)</t>
  </si>
  <si>
    <t>Vd-32109-19</t>
  </si>
  <si>
    <t>Vd-21945-14</t>
  </si>
  <si>
    <t>Vd-15156-11 (Gh 12 Tháng Từ Ngày 29/12/2017)</t>
  </si>
  <si>
    <t>Vd-22491-15</t>
  </si>
  <si>
    <t>Vd-24104-16</t>
  </si>
  <si>
    <t>Vd-17817-12(Gh 23593/Qld-Đk Ngày 25/12/18)</t>
  </si>
  <si>
    <t>Vd-30948-18</t>
  </si>
  <si>
    <t>V1610-H12-10</t>
  </si>
  <si>
    <t>Vd-25947-16</t>
  </si>
  <si>
    <t>Vd-25224-16</t>
  </si>
  <si>
    <t>Vd-24238-16</t>
  </si>
  <si>
    <t>Vd-24072-16</t>
  </si>
  <si>
    <t>Vd-22425-15</t>
  </si>
  <si>
    <t>Vd-31731-19</t>
  </si>
  <si>
    <t>Vn-16442-13</t>
  </si>
  <si>
    <t>Vd-32668-19</t>
  </si>
  <si>
    <t>Vd-12885-10 ( Gh 11439/Qld-Đk Từ 19/6/2018)</t>
  </si>
  <si>
    <t>Vd-25220-16</t>
  </si>
  <si>
    <t>Vd-19914-13 (Cv 20850/Qld-Đk, Gia Hạn Đến 02/11/2019)</t>
  </si>
  <si>
    <t>Vd-31496-19</t>
  </si>
  <si>
    <t>Vd-21324-14</t>
  </si>
  <si>
    <t>Vd-15910-11 (Gh 12 Tháng Từ Ngày 29/12/2017)</t>
  </si>
  <si>
    <t>Vd-20224-13</t>
  </si>
  <si>
    <t>Vd-22286-15</t>
  </si>
  <si>
    <t>Vd-25450-16</t>
  </si>
  <si>
    <t>Vd-24477-16</t>
  </si>
  <si>
    <t>Viên</t>
  </si>
  <si>
    <t>Gói</t>
  </si>
  <si>
    <t>Lọ</t>
  </si>
  <si>
    <t>Chai 180ml</t>
  </si>
  <si>
    <t>Chai</t>
  </si>
  <si>
    <t>Chai 250ml</t>
  </si>
  <si>
    <t>Tube</t>
  </si>
  <si>
    <t>Viên/5gam</t>
  </si>
  <si>
    <t>stt</t>
  </si>
  <si>
    <t>ma_thuoc</t>
  </si>
  <si>
    <t>ten_hoatchat</t>
  </si>
  <si>
    <t>ten_thuoc</t>
  </si>
  <si>
    <t>duong_dung</t>
  </si>
  <si>
    <t>ham_luong</t>
  </si>
  <si>
    <t>so_dky</t>
  </si>
  <si>
    <t>don_vi</t>
  </si>
  <si>
    <t>sl_noitru</t>
  </si>
  <si>
    <t>sl_ngoaitru</t>
  </si>
  <si>
    <t>don_gia</t>
  </si>
  <si>
    <t>thanh_tien</t>
  </si>
  <si>
    <t>STT</t>
  </si>
  <si>
    <t>mahh</t>
  </si>
  <si>
    <t>mahh1</t>
  </si>
  <si>
    <t>tenhh</t>
  </si>
  <si>
    <t>dvt</t>
  </si>
  <si>
    <t>Mã Kho xuất</t>
  </si>
  <si>
    <t>Số đăng ký</t>
  </si>
  <si>
    <t>dongia</t>
  </si>
  <si>
    <t>soluong|1|2|Số lượng|Tồn đầu kỳ</t>
  </si>
  <si>
    <t>thanhtien1|1|1|Thành tiền</t>
  </si>
  <si>
    <t>soluong|1|2|Số lượng|Nhập trong kỳ</t>
  </si>
  <si>
    <t>thanhtien3|1|1|Thành tiền</t>
  </si>
  <si>
    <t>soluong|1|2|Số lượng|Xuất trong kỳ</t>
  </si>
  <si>
    <t>thanhtien6|1|1|Thành tiền</t>
  </si>
  <si>
    <t>soluong|1|2|Số lượng|Tồn cuối kỳ</t>
  </si>
  <si>
    <t>thanhtien7|1|1|Thành tiền</t>
  </si>
  <si>
    <t>ngayxuat</t>
  </si>
  <si>
    <t>T14101</t>
  </si>
  <si>
    <t>CP1169G206</t>
  </si>
  <si>
    <t xml:space="preserve"> Bavegan Cao khô Lá Actiso (tương đương 10g Lá tươi Actiso) 80mg; Cao khô hạt bìm bìm biếc (tương đương 75mg hạt bìm bìm biếc): 5,3mg; Cao khô rau đắng đất (tương đương với 750mg rau đắng đất): 75mg</t>
  </si>
  <si>
    <t>viên</t>
  </si>
  <si>
    <t>VD-22425-15</t>
  </si>
  <si>
    <t>T181720</t>
  </si>
  <si>
    <t>TT1917G3344</t>
  </si>
  <si>
    <t>A.T Zinc 10mg Kẽm</t>
  </si>
  <si>
    <t>VD-24740-16</t>
  </si>
  <si>
    <t>T181802</t>
  </si>
  <si>
    <t>TT1917G3493</t>
  </si>
  <si>
    <t>Acyclovir Stada 800mg 800mg</t>
  </si>
  <si>
    <t>VD-23346-15</t>
  </si>
  <si>
    <t>T181687</t>
  </si>
  <si>
    <t>TT1917G3277</t>
  </si>
  <si>
    <t>Alcool 70° 70°, 60ml</t>
  </si>
  <si>
    <t>VD-31793-19</t>
  </si>
  <si>
    <t>T181653</t>
  </si>
  <si>
    <t>TT1917G3221</t>
  </si>
  <si>
    <t>Alverin 40mg</t>
  </si>
  <si>
    <t>VD-29221-18</t>
  </si>
  <si>
    <t>T18951</t>
  </si>
  <si>
    <t>TT1186G1026</t>
  </si>
  <si>
    <t>Ambroxon 30mg 30mg</t>
  </si>
  <si>
    <t>Viên </t>
  </si>
  <si>
    <t>VD-27370-17</t>
  </si>
  <si>
    <t>T181477</t>
  </si>
  <si>
    <t>TT1801G110</t>
  </si>
  <si>
    <t>AMLODAC 5 5mg</t>
  </si>
  <si>
    <t>VN-22060-19</t>
  </si>
  <si>
    <t>T181655</t>
  </si>
  <si>
    <t>TT1917G3226</t>
  </si>
  <si>
    <t>Amoxicilin 250mg 250mg</t>
  </si>
  <si>
    <t>VD-18249-13</t>
  </si>
  <si>
    <t>T181280</t>
  </si>
  <si>
    <t>TT410G809</t>
  </si>
  <si>
    <t>Amoxiclin 250mg 250mg</t>
  </si>
  <si>
    <t>VD-20471-14</t>
  </si>
  <si>
    <t>T181445</t>
  </si>
  <si>
    <t>TT1464G10040</t>
  </si>
  <si>
    <t>Aspirin pH8 500mg</t>
  </si>
  <si>
    <t>VD-15513-11</t>
  </si>
  <si>
    <t>T181294</t>
  </si>
  <si>
    <t>TT11G403</t>
  </si>
  <si>
    <t>Augbidil 1g 875mg+125mg</t>
  </si>
  <si>
    <t>VD-27254-17</t>
  </si>
  <si>
    <t>T181292</t>
  </si>
  <si>
    <t>TT11G401</t>
  </si>
  <si>
    <t>Augbidil 250mg/31,25mg 250mg+31,25mg</t>
  </si>
  <si>
    <t>VD-26363-17</t>
  </si>
  <si>
    <t>T181486</t>
  </si>
  <si>
    <t>TT1801G119</t>
  </si>
  <si>
    <t>AUGXICINE 500mg/ 62,5mg 500mg +62,5mg</t>
  </si>
  <si>
    <t>VD-30557-18</t>
  </si>
  <si>
    <t>T181369</t>
  </si>
  <si>
    <t>TT466G5072</t>
  </si>
  <si>
    <t>Biceflexin powder 250mg</t>
  </si>
  <si>
    <t>gói</t>
  </si>
  <si>
    <t>VD-18250-13</t>
  </si>
  <si>
    <t>T181793</t>
  </si>
  <si>
    <t>TT1917G3466</t>
  </si>
  <si>
    <t>Biracin-E 0,3%, 5ml</t>
  </si>
  <si>
    <t>Lọ 5ml</t>
  </si>
  <si>
    <t>VD-23135-15</t>
  </si>
  <si>
    <t>T181519</t>
  </si>
  <si>
    <t>TT1801G152</t>
  </si>
  <si>
    <t>Biragan 650 650mg</t>
  </si>
  <si>
    <t>VD-24393-16</t>
  </si>
  <si>
    <t>T181098</t>
  </si>
  <si>
    <t>TT1186G1175</t>
  </si>
  <si>
    <t>Biragan Kids 325  325mg</t>
  </si>
  <si>
    <t>VD-24935-16</t>
  </si>
  <si>
    <t>T181663</t>
  </si>
  <si>
    <t>TT1917G3240</t>
  </si>
  <si>
    <t>BisacodylDHG 5mg</t>
  </si>
  <si>
    <t>VD-21129-14(4188/QLD-ĐK)</t>
  </si>
  <si>
    <t>T181256</t>
  </si>
  <si>
    <t>TT1796G4052</t>
  </si>
  <si>
    <t>Bixicam 7,5mg</t>
  </si>
  <si>
    <t>VD-21238-14</t>
  </si>
  <si>
    <t>T181437</t>
  </si>
  <si>
    <t>TT1464G10029</t>
  </si>
  <si>
    <t>Bromhexin 8mg</t>
  </si>
  <si>
    <t>VD-31731-19</t>
  </si>
  <si>
    <t>T181383</t>
  </si>
  <si>
    <t>TT466G5086</t>
  </si>
  <si>
    <t>Buto-Asma 100mcg/ liều, 200 liều/ lọ</t>
  </si>
  <si>
    <t>VN-16442-13</t>
  </si>
  <si>
    <t>T14136</t>
  </si>
  <si>
    <t>CP1169G242</t>
  </si>
  <si>
    <t>Cao ích mẫu  Mỗi 90ml chứa: Ích mẫu 72g; Hương phụ 22,5g; Ngải cứu 18g</t>
  </si>
  <si>
    <t>VD-22491-15</t>
  </si>
  <si>
    <t>T181480</t>
  </si>
  <si>
    <t>TT1801G113</t>
  </si>
  <si>
    <t>Captopril Stada 25mg 25mg</t>
  </si>
  <si>
    <t>VD-27519-17</t>
  </si>
  <si>
    <t>T181673</t>
  </si>
  <si>
    <t>TT1917G3258</t>
  </si>
  <si>
    <t>Cefaclor 250mg 250mg</t>
  </si>
  <si>
    <t>VD-26895-17</t>
  </si>
  <si>
    <t>T181518</t>
  </si>
  <si>
    <t>TT1801G151</t>
  </si>
  <si>
    <t>Cenpadol 250 mg 250mg</t>
  </si>
  <si>
    <t>VD-19703-13</t>
  </si>
  <si>
    <t>T181602</t>
  </si>
  <si>
    <t>TT1917G3145</t>
  </si>
  <si>
    <t>Cephalexin PMP 500 500mg</t>
  </si>
  <si>
    <t>VD-24430-16</t>
  </si>
  <si>
    <t>T181632</t>
  </si>
  <si>
    <t>TT1917G3188</t>
  </si>
  <si>
    <t>Cetampir 800 800mg</t>
  </si>
  <si>
    <t>VD-25260-16</t>
  </si>
  <si>
    <t>T181516</t>
  </si>
  <si>
    <t>TT1801G149</t>
  </si>
  <si>
    <t>Cetecoleceti 20mg 20mg</t>
  </si>
  <si>
    <t>VD-32668-19</t>
  </si>
  <si>
    <t>T181483</t>
  </si>
  <si>
    <t>TT1801G116</t>
  </si>
  <si>
    <t>Clanoz 10mg</t>
  </si>
  <si>
    <t>VD-20550-14 (CV SỐ 3203/QLD-ĐK)</t>
  </si>
  <si>
    <t>T181681</t>
  </si>
  <si>
    <t>TT1917G3266</t>
  </si>
  <si>
    <t>Clorpheniramin 4 4mg</t>
  </si>
  <si>
    <t>VD-21132-14(GH 4188/QLD-ĐK)</t>
  </si>
  <si>
    <t>T181686</t>
  </si>
  <si>
    <t>TT1917G3275</t>
  </si>
  <si>
    <t>Colchicin 1mg</t>
  </si>
  <si>
    <t>VD-22172-15</t>
  </si>
  <si>
    <t>T18973</t>
  </si>
  <si>
    <t>TT1186G1048</t>
  </si>
  <si>
    <t>Colchicine Galien 1mg</t>
  </si>
  <si>
    <t xml:space="preserve"> Viên </t>
  </si>
  <si>
    <t>VD-22784-15</t>
  </si>
  <si>
    <t>T181688</t>
  </si>
  <si>
    <t>TT1917G3278</t>
  </si>
  <si>
    <t>CỒN BORIC 3% 3%, 10ml</t>
  </si>
  <si>
    <t>VD-23481-15</t>
  </si>
  <si>
    <t>T14199</t>
  </si>
  <si>
    <t>CP1887G457</t>
  </si>
  <si>
    <t>Cồn xoa bóp Địa liền 4,5g; Riềng 4,5g; Thiên niên kiện 2,7g; Huyết giác 2,7g; Đại hồi 1,8g; Quế chi 1,8g; Ô đầu 0,9g; Camphora 0,9g.</t>
  </si>
  <si>
    <t>VD-12885-10 ( GH 11439/QLD-ĐK TỪ 19/6/2018)</t>
  </si>
  <si>
    <t>T181472</t>
  </si>
  <si>
    <t>TT1801G105</t>
  </si>
  <si>
    <t>Cyclindox 100mg 100mg</t>
  </si>
  <si>
    <t>VN-20558-17</t>
  </si>
  <si>
    <t>T14146</t>
  </si>
  <si>
    <t>CP1887G402</t>
  </si>
  <si>
    <t>Cynaphytol Cao khô actiso (tương đương với 4g lá tươi actiso) 0,16g</t>
  </si>
  <si>
    <t>VD-24104-16</t>
  </si>
  <si>
    <t>T14198</t>
  </si>
  <si>
    <t>CP1887G456</t>
  </si>
  <si>
    <t>Dầu nóng mặt trời Mỗi 60ml chứa: Methyl salycilat 18,63g; Camphor 6,30g; Tinh dầu quế 0,33g; Tinh dầu bạc hà 7,44g; Gừng 1,89g</t>
  </si>
  <si>
    <t>VD-30948-18</t>
  </si>
  <si>
    <t>T181814</t>
  </si>
  <si>
    <t>TT1917G3511</t>
  </si>
  <si>
    <t>Diaprid 2 2mg</t>
  </si>
  <si>
    <t>VD-24959-16</t>
  </si>
  <si>
    <t>T181695</t>
  </si>
  <si>
    <t>TT1917G3291</t>
  </si>
  <si>
    <t>DICLOFENAC 75 75mg</t>
  </si>
  <si>
    <t>VD-21923-14</t>
  </si>
  <si>
    <t>T181699</t>
  </si>
  <si>
    <t>TT1917G3298</t>
  </si>
  <si>
    <t>Diosmectit 3g 3g</t>
  </si>
  <si>
    <t>VD-19266-13 ( GH 11427/QLD-ĐK)</t>
  </si>
  <si>
    <t>T181606</t>
  </si>
  <si>
    <t>TT1917G3150</t>
  </si>
  <si>
    <t>Diosmin 500 450mg+ 50mg</t>
  </si>
  <si>
    <t>VD-22349-15</t>
  </si>
  <si>
    <t>T181138</t>
  </si>
  <si>
    <t>TT1186G1215</t>
  </si>
  <si>
    <t>Domitazol  250mg+ 20mg+ 25mg</t>
  </si>
  <si>
    <t xml:space="preserve">VD-22627-15 </t>
  </si>
  <si>
    <t>T181533</t>
  </si>
  <si>
    <t>TT1801G166</t>
  </si>
  <si>
    <t>Dopagan 500mg 500mg</t>
  </si>
  <si>
    <t>VD-26461-17</t>
  </si>
  <si>
    <t>T14160</t>
  </si>
  <si>
    <t>CP1887G416</t>
  </si>
  <si>
    <t>Dưỡng cốt hòan Cao xương hỗn hợp 750mg; Hoàng bá 2400mg; Tri mẫu 300mg; Trần bì 600mg; Bạch thược 600mg; Can khương 150mg; Thục địa 600mg</t>
  </si>
  <si>
    <t>VD-17817-12(GH 23593/QLD-ĐK NGÀY 25/12/18)</t>
  </si>
  <si>
    <t>T181615</t>
  </si>
  <si>
    <t>TT1917G3164</t>
  </si>
  <si>
    <t>Fluzinstad 5 5mg</t>
  </si>
  <si>
    <t>VD-25479-16</t>
  </si>
  <si>
    <t>T181735</t>
  </si>
  <si>
    <t>TT1917G3364</t>
  </si>
  <si>
    <t>Glucofine 500 mg 500mg</t>
  </si>
  <si>
    <t>VD-32279-19</t>
  </si>
  <si>
    <t>T181253</t>
  </si>
  <si>
    <t>TT1796G4049</t>
  </si>
  <si>
    <t>Glucose 5%  5%/500ml</t>
  </si>
  <si>
    <t>Chai/Lọ/Ống</t>
  </si>
  <si>
    <t>VD-28252-17</t>
  </si>
  <si>
    <t>T181164</t>
  </si>
  <si>
    <t>TT1796G4034</t>
  </si>
  <si>
    <t>Hapacol 80 80 mg</t>
  </si>
  <si>
    <t>VD-20561-14</t>
  </si>
  <si>
    <t>T181517</t>
  </si>
  <si>
    <t>TT1801G150</t>
  </si>
  <si>
    <t>Hapacol 80 80mg</t>
  </si>
  <si>
    <t>VD-20561-14 (GH 3202/QLD-ĐK)</t>
  </si>
  <si>
    <t>T181819</t>
  </si>
  <si>
    <t>TT1917G3517</t>
  </si>
  <si>
    <t>Hasanbest 500/2.5 500mg+ 2,5mg</t>
  </si>
  <si>
    <t>VD-32391-19</t>
  </si>
  <si>
    <t>T14187</t>
  </si>
  <si>
    <t>CP1887G445</t>
  </si>
  <si>
    <t>Hoàn bát vị bổ thận dương Cao đặc qui về khan (tương ứng với: Thục địa 73,5mg; Hoài sơn 66mg; Sơn thù 60,5mg; Trạch tả 44,75mg; Phụ tử chế 15,12mg) 40,5mg. Bột kép (Thục địa 5,25mg; Hoài sơn 6mg; Sơn thù 5,5mg; Mẫu đơn bì 48,75mg; Trạch tả 4mg; Phục Linh 48,75mg; Quế nhục 16,5mg; Phụ tử chế 1,38mg) 136,13mg</t>
  </si>
  <si>
    <t>VD-19914-13 (CV 20850/QLD-ĐK, GIA HẠN ĐẾN 02/11/2019)</t>
  </si>
  <si>
    <t>T14180</t>
  </si>
  <si>
    <t>CP1887G437</t>
  </si>
  <si>
    <t>HOASTEX Mỗi chai 90ml chứa dịch chiết từ: Húng chanh 45g; Núc nác 11,25g; Cineol 83,7mg</t>
  </si>
  <si>
    <t>VD-25220-16</t>
  </si>
  <si>
    <t>T14177</t>
  </si>
  <si>
    <t>CP1887G434</t>
  </si>
  <si>
    <t>Hoạt huyết dưỡng não Cao Bạch quả 20mg, Cao Đinh lăng 150mg</t>
  </si>
  <si>
    <t>T181783</t>
  </si>
  <si>
    <t>TT1917G3443</t>
  </si>
  <si>
    <t>Humared 200mg + 1,5mg</t>
  </si>
  <si>
    <t>VD-22180-15</t>
  </si>
  <si>
    <t>T181674</t>
  </si>
  <si>
    <t>TT1917G3259</t>
  </si>
  <si>
    <t>Kefcin 500 Caps 500mg</t>
  </si>
  <si>
    <t>VD-25502-16</t>
  </si>
  <si>
    <t>T14157</t>
  </si>
  <si>
    <t>CP1887G413</t>
  </si>
  <si>
    <t>Kim tiền thảo Cao kim tiền thảo 150mg</t>
  </si>
  <si>
    <t>V485-H12-10 ( CÔNG VĂN GIA HẠN SỐ 21632 NGÀY 16/11/2018 )</t>
  </si>
  <si>
    <t>T181504</t>
  </si>
  <si>
    <t>TT1801G137</t>
  </si>
  <si>
    <t>Lidocain BFS 2%/2ml</t>
  </si>
  <si>
    <t>Ống</t>
  </si>
  <si>
    <t>VD-22027-14</t>
  </si>
  <si>
    <t>T181593</t>
  </si>
  <si>
    <t>TT1917G3134</t>
  </si>
  <si>
    <t>Lipistad 10 10mg</t>
  </si>
  <si>
    <t>VD-23970-15</t>
  </si>
  <si>
    <t>T181222</t>
  </si>
  <si>
    <t>TT1796G4016</t>
  </si>
  <si>
    <t>Loperamid 2mg</t>
  </si>
  <si>
    <t>VD-30408-18</t>
  </si>
  <si>
    <t>T181813</t>
  </si>
  <si>
    <t>TT1917G3510</t>
  </si>
  <si>
    <t>Melanov-M 80mg+ 500mg</t>
  </si>
  <si>
    <t>VN-20575-17</t>
  </si>
  <si>
    <t>T181507</t>
  </si>
  <si>
    <t>TT1801G140</t>
  </si>
  <si>
    <t>Meloxicam 7,5mg</t>
  </si>
  <si>
    <t>VD-31741-19</t>
  </si>
  <si>
    <t>T181529</t>
  </si>
  <si>
    <t>TT1801G162</t>
  </si>
  <si>
    <t>Menison 4mg 4mg</t>
  </si>
  <si>
    <t>VD-23842-15</t>
  </si>
  <si>
    <t>T181734</t>
  </si>
  <si>
    <t>TT1917G3363</t>
  </si>
  <si>
    <t>MEPHENESIN 500 500mg</t>
  </si>
  <si>
    <t>VD-17074-12</t>
  </si>
  <si>
    <t>T181512</t>
  </si>
  <si>
    <t>TT1801G145</t>
  </si>
  <si>
    <t>Metronidazol 250mg</t>
  </si>
  <si>
    <t>VD-28146-17</t>
  </si>
  <si>
    <t>T181528</t>
  </si>
  <si>
    <t>TT1801G161</t>
  </si>
  <si>
    <t>Mobimed 15 15mg</t>
  </si>
  <si>
    <t>VD-25392-16</t>
  </si>
  <si>
    <t>T181522</t>
  </si>
  <si>
    <t>TT1801G155</t>
  </si>
  <si>
    <t>Moxacin 500mg</t>
  </si>
  <si>
    <t>VD-14845-11 ( GH 16260/QLD-ĐK)</t>
  </si>
  <si>
    <t>T181743</t>
  </si>
  <si>
    <t>TT1917G3380</t>
  </si>
  <si>
    <t>NATRI CLORID 0,9% 0,9%, 500ml</t>
  </si>
  <si>
    <t>VD-21954-14 (CÔNG VĂN GIA HẠN SỐ 9799/QLD-ĐK, NGÀY 20/06/2019)</t>
  </si>
  <si>
    <t>T181744</t>
  </si>
  <si>
    <t>TT1917G3382</t>
  </si>
  <si>
    <t>Natri clorid 0,9% 0,9%; 10ml</t>
  </si>
  <si>
    <t>VD-22949-15</t>
  </si>
  <si>
    <t>T181607</t>
  </si>
  <si>
    <t>TT1917G3151</t>
  </si>
  <si>
    <t>Naupastad 10 10mg</t>
  </si>
  <si>
    <t>VD-28558-17</t>
  </si>
  <si>
    <t>T181753</t>
  </si>
  <si>
    <t>TT1917G3397</t>
  </si>
  <si>
    <t>Nước oxy già 10 thể tích (3%) 6,03g/60ml</t>
  </si>
  <si>
    <t>VD-19403-13(GH 14233/QLD-ĐK)</t>
  </si>
  <si>
    <t>T181078</t>
  </si>
  <si>
    <t>TT1186G1155</t>
  </si>
  <si>
    <t>Oresol  3,5g +2,9g+1,5g+20g</t>
  </si>
  <si>
    <t>VD-29957-18</t>
  </si>
  <si>
    <t>T181746</t>
  </si>
  <si>
    <t>TT1917G3386</t>
  </si>
  <si>
    <t>Oresol 3,5g+ 2,545g+ 1,5g+20g</t>
  </si>
  <si>
    <t>T181474</t>
  </si>
  <si>
    <t>TT1801G107</t>
  </si>
  <si>
    <t>Oxytocin 5IU/ml</t>
  </si>
  <si>
    <t>VN-20167-16</t>
  </si>
  <si>
    <t>T181434</t>
  </si>
  <si>
    <t>TT1464G10026</t>
  </si>
  <si>
    <t>Paclovir 0,25g/5g</t>
  </si>
  <si>
    <t>VD-31496-19</t>
  </si>
  <si>
    <t>T181765</t>
  </si>
  <si>
    <t>TT1917G3411</t>
  </si>
  <si>
    <t>Paracold 150 Flu 150mg; 1mg</t>
  </si>
  <si>
    <t>VD-26380-17</t>
  </si>
  <si>
    <t>T14112</t>
  </si>
  <si>
    <t>CP1169G217</t>
  </si>
  <si>
    <t>Phì nhi đại bổ 500mg, 400mg, 400mg, 300mg, 500mg, 400mg, 100mg, 1g, 1.4g</t>
  </si>
  <si>
    <t>VD-21324-14</t>
  </si>
  <si>
    <t>T181228</t>
  </si>
  <si>
    <t>TT1796G4023</t>
  </si>
  <si>
    <t>Piroxicam 20mg</t>
  </si>
  <si>
    <t>VD-15910-11 (GH 12 tháng từ ngày 29/12/2017)</t>
  </si>
  <si>
    <t>T181520</t>
  </si>
  <si>
    <t>TT1801G153</t>
  </si>
  <si>
    <t>VD-31120-18</t>
  </si>
  <si>
    <t>T18945</t>
  </si>
  <si>
    <t>TT1186G1020</t>
  </si>
  <si>
    <t>pms-Opxil 250mg 250mg</t>
  </si>
  <si>
    <t>VD-18297-13 (GH 12 tháng từ 08/02/2018)</t>
  </si>
  <si>
    <t>T181773</t>
  </si>
  <si>
    <t>TT1917G3426</t>
  </si>
  <si>
    <t>PVP Iodin 10% 10% - 20ml</t>
  </si>
  <si>
    <t>VD-23736-15</t>
  </si>
  <si>
    <t>T181513</t>
  </si>
  <si>
    <t>TT1801G146</t>
  </si>
  <si>
    <t>Pymenife 10 10mg</t>
  </si>
  <si>
    <t>VD-13590-10</t>
  </si>
  <si>
    <t>T181482</t>
  </si>
  <si>
    <t>TT1801G115</t>
  </si>
  <si>
    <t>Renapril 5mg 5mg</t>
  </si>
  <si>
    <t>VN-18125-14</t>
  </si>
  <si>
    <t>T181779</t>
  </si>
  <si>
    <t>TT1917G3437</t>
  </si>
  <si>
    <t>Rotundin 60 60mg</t>
  </si>
  <si>
    <t>VD-20224-13</t>
  </si>
  <si>
    <t>T181818</t>
  </si>
  <si>
    <t>TT1917G3516</t>
  </si>
  <si>
    <t>SaVi Losartan 50 50mg</t>
  </si>
  <si>
    <t>VD-29122-18</t>
  </si>
  <si>
    <t>T181636</t>
  </si>
  <si>
    <t>TT1917G3198</t>
  </si>
  <si>
    <t>SaVi Trimetazidine 20 20mg</t>
  </si>
  <si>
    <t>VD-19002-13 (CÓ CV GIA HẠN SĐK)</t>
  </si>
  <si>
    <t>T181223</t>
  </si>
  <si>
    <t>TT1796G4017</t>
  </si>
  <si>
    <t>Tataca 500mg</t>
  </si>
  <si>
    <t>VD-22286-15</t>
  </si>
  <si>
    <t>T181356</t>
  </si>
  <si>
    <t>TT466G5059</t>
  </si>
  <si>
    <t>Thelizin 5mg</t>
  </si>
  <si>
    <t>VD-24788-16</t>
  </si>
  <si>
    <t>T181650</t>
  </si>
  <si>
    <t>TT1917G3218</t>
  </si>
  <si>
    <t>Thelizin 5mg 5mg</t>
  </si>
  <si>
    <t>T14181</t>
  </si>
  <si>
    <t>CP1887G438</t>
  </si>
  <si>
    <t>Thuốc Hen P/H Mỗi 250 ml cao lỏng chứa dịch chiết dược liệu tương ứng với: Ma hoàng 20g; Bán hạ 30g; Ngũ vị tử 20g; Tỳ bà diệp 20g; Cam thảo 20g; Tế tân 6g; Can khương 20g; Hạnh nhân 20g; Bối mẫu 20g; Trần bì 20g</t>
  </si>
  <si>
    <t>VD-25947-16</t>
  </si>
  <si>
    <t>T14183</t>
  </si>
  <si>
    <t>CP1887G440</t>
  </si>
  <si>
    <t>Thuốc ho người lớn OPC Mỗi chai 90ml chứa: Cao lỏng dược liệu 1:2 (chiết từ các dược liệu: Tỳ bà diệp 16,2g; Cát cánh 1,8g; Bách bộ 2,79g; Tiền hồ 1,8g; Tang bạch bì 1,8g; Thiên môn 2,7g; Phục Linh/Bạch Linh 1,8g; Cam thảo 0,9g; Hòang cầm 1,8g) 63ml; Menthol 18mg; Cineol 18mg</t>
  </si>
  <si>
    <t>VD-25224-16</t>
  </si>
  <si>
    <t>T14179</t>
  </si>
  <si>
    <t>CP1887G436</t>
  </si>
  <si>
    <t>Thuốc ho P/H Mỗi 100ml cao lỏng chứa dịch chiết được từ các dược liệu: Cao đặc Bách bộ (tương đương 15g Bách bộ) 2g; Cao đặc Cát cánh (tương đương 10g Cát cánh) 1g; Mạch môn 8g; Trần bì 6g; Cam thảo 4g; Bối mẫu 4g; Bạch quả 4g; Hạnh nhân 4g; Ma hòang 6g</t>
  </si>
  <si>
    <t>VD-25450-16</t>
  </si>
  <si>
    <t>T14184</t>
  </si>
  <si>
    <t>CP1887G441</t>
  </si>
  <si>
    <t>Thuốc ho trẻ em OPC Mỗi 90ml chứa: Tỳ bà diệp 16,2g; Cát cánh 1,8g; Bách bộ 2,79g; Tiền hồ 1,8g; Tang Bạch bì 1,8g; Thiên môn 2,7g; Phục Linh/Bạch Linh 1,8g; Cam thảo 0,9g; Hoàng cầm 1,8g; Cineol 18mg.</t>
  </si>
  <si>
    <t>VD-24238-16</t>
  </si>
  <si>
    <t>T14171</t>
  </si>
  <si>
    <t>CP1887G427</t>
  </si>
  <si>
    <t>Thuốc trị viêm đại tràng Tradin extra Cao cam thảo 3,5:1 24mg; Cao hoàng liên 5,5:1 52mg; Cao kha tử 2,5:1 260mg; Cao bạch thược 3,5:1 18mg; Bột mộc hương 250mg; Bột bạch truật 50mg</t>
  </si>
  <si>
    <t>VD-24477-16</t>
  </si>
  <si>
    <t>T181081</t>
  </si>
  <si>
    <t>TT1186G1158</t>
  </si>
  <si>
    <t>Tozinax   70mg</t>
  </si>
  <si>
    <t>VD-26368-17</t>
  </si>
  <si>
    <t>T181625</t>
  </si>
  <si>
    <t>TT1917G3179</t>
  </si>
  <si>
    <t>Troysar 50 50mg</t>
  </si>
  <si>
    <t>VN-10961-10 (GIA HẠN THEO CV SỐ 21894/QLD-ĐK NGÀY 23/11/2018)</t>
  </si>
  <si>
    <t>T181763</t>
  </si>
  <si>
    <t>TT1917G3408</t>
  </si>
  <si>
    <t>VADOL 325 325mg</t>
  </si>
  <si>
    <t>VD-24372-16</t>
  </si>
  <si>
    <t>T181755</t>
  </si>
  <si>
    <t>TT1917G3400</t>
  </si>
  <si>
    <t>Valygyno 100.000UI + 35.000 UI + 35.000UI</t>
  </si>
  <si>
    <t>VD-25203-16</t>
  </si>
  <si>
    <t>T181729</t>
  </si>
  <si>
    <t>TT1917G3356</t>
  </si>
  <si>
    <t>Varogel 800,4mg + 611,76mg + 80mg/10ml</t>
  </si>
  <si>
    <t>VD-18848-13 (CÔNG VĂN GIA HẠN SĐK ĐẾN NGÀY 01/04/2020)</t>
  </si>
  <si>
    <t>T14197</t>
  </si>
  <si>
    <t>CP1887G455</t>
  </si>
  <si>
    <t>Viên sáng mắt Thục địa 800 mg; Hoài sơn 800 mg; Trạch tả 800 mg; Cúc hoa 800 mg, Hà thủ ô đỏ 800 mg, Thảo quyết minh 800 mg, Đương quy 800 mg; Hạ khô thảo 500 mg.</t>
  </si>
  <si>
    <t>VD-24072-16</t>
  </si>
  <si>
    <t>T181770</t>
  </si>
  <si>
    <t>TT1917G3422</t>
  </si>
  <si>
    <t>Vinphyton 1mg 1mg/1 ml</t>
  </si>
  <si>
    <t>VD-16307-12(CV GIA HẠN 3325/QLD-ĐK)</t>
  </si>
  <si>
    <t>T181497</t>
  </si>
  <si>
    <t>TT1801G130</t>
  </si>
  <si>
    <t>Vinzix 40mg</t>
  </si>
  <si>
    <t>VD-28154-17</t>
  </si>
  <si>
    <t>T181796</t>
  </si>
  <si>
    <t>TT1917G3480</t>
  </si>
  <si>
    <t>Vitamin B1 250mg 250mg</t>
  </si>
  <si>
    <t>VD-32109-19</t>
  </si>
  <si>
    <t>T181799</t>
  </si>
  <si>
    <t>TT1917G3488</t>
  </si>
  <si>
    <t>Vitamin C - DNA 500mg</t>
  </si>
  <si>
    <t>VD-21945-14</t>
  </si>
  <si>
    <t>T181049</t>
  </si>
  <si>
    <t>TT1186G1126</t>
  </si>
  <si>
    <t>Vitamin C 500 500mg</t>
  </si>
  <si>
    <t>VD-29940-18</t>
  </si>
  <si>
    <t>T181801</t>
  </si>
  <si>
    <t>TT1917G3491</t>
  </si>
  <si>
    <t>Vitamin E 400 400UI</t>
  </si>
  <si>
    <t>VD-22617-15</t>
  </si>
  <si>
    <t>T181047</t>
  </si>
  <si>
    <t>TT1186G1124</t>
  </si>
  <si>
    <t>Vitamin PP 500mg</t>
  </si>
  <si>
    <t>VD-15156-11 (GH 12 tháng từ ngày 29/12/2017)</t>
  </si>
  <si>
    <t>T181287</t>
  </si>
  <si>
    <t>TT410G816</t>
  </si>
  <si>
    <t>Zinmax-Domesco 250mg 250mg</t>
  </si>
  <si>
    <t>VD-25928-16</t>
  </si>
  <si>
    <t>Xuất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</si>
</sst>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8"/>
      <color rgb="FF000000"/>
      <name val="Times New Roman"/>
    </font>
    <font>
      <sz val="8"/>
      <color rgb="FF000000"/>
      <name val="Times New Roman"/>
    </font>
    <font>
      <sz val="8"/>
      <color rgb="FF000000"/>
      <name val="Times New Roman"/>
    </font>
    <font>
      <sz val="8"/>
      <color rgb="FF000000"/>
      <name val="Times New Roman"/>
    </font>
    <font>
      <sz val="12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6" borderId="0"/>
  </cellStyleXfs>
  <cellXfs count="10">
    <xf numFmtId="0" fontId="0" fillId="0" borderId="0" xfId="0"/>
    <xf numFmtId="0" fontId="2" fillId="2" borderId="1" xfId="0" applyNumberFormat="1" applyFont="1" applyFill="1" applyBorder="1" applyAlignment="1">
      <alignment horizontal="left" vertical="center" wrapText="1" shrinkToFit="1"/>
    </xf>
    <xf numFmtId="49" fontId="3" fillId="3" borderId="2" xfId="0" applyNumberFormat="1" applyFont="1" applyFill="1" applyBorder="1" applyAlignment="1">
      <alignment horizontal="left" vertical="center" wrapText="1" shrinkToFit="1"/>
    </xf>
    <xf numFmtId="0" fontId="4" fillId="4" borderId="3" xfId="0" applyNumberFormat="1" applyFont="1" applyFill="1" applyBorder="1" applyAlignment="1">
      <alignment horizontal="left" vertical="center" wrapText="1" shrinkToFit="1"/>
    </xf>
    <xf numFmtId="4" fontId="5" fillId="5" borderId="4" xfId="0" applyNumberFormat="1" applyFont="1" applyFill="1" applyBorder="1" applyAlignment="1">
      <alignment horizontal="right" vertical="center" wrapText="1" shrinkToFit="1"/>
    </xf>
    <xf numFmtId="0" fontId="6" fillId="6" borderId="5" xfId="0" applyFont="1" applyFill="1" applyBorder="1" applyAlignment="1">
      <alignment vertical="center" wrapText="1"/>
    </xf>
    <xf numFmtId="0" fontId="1" fillId="6" borderId="5" xfId="1" applyBorder="1"/>
    <xf numFmtId="0" fontId="1" fillId="6" borderId="0" xfId="1"/>
    <xf numFmtId="22" fontId="1" fillId="6" borderId="5" xfId="1" applyNumberFormat="1" applyBorder="1"/>
    <xf numFmtId="0" fontId="0" fillId="0" borderId="0" xfId="0" applyAlignment="1">
      <alignment wrapText="1"/>
    </xf>
  </cellXfs>
  <cellStyles count="2">
    <cellStyle name="Normal" xfId="0" builtinId="0"/>
    <cellStyle name="Normal 2" xfId="1" xr:uid="{7579AC12-6536-4E74-AE00-501CF9E64F2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733E0-3E37-4E59-AD0C-3241C8378646}">
  <dimension ref="A1:Q108"/>
  <sheetViews>
    <sheetView tabSelected="1" topLeftCell="A26" workbookViewId="0">
      <selection activeCell="A43" sqref="A43:XFD43"/>
    </sheetView>
  </sheetViews>
  <sheetFormatPr defaultRowHeight="15" x14ac:dyDescent="0.25"/>
  <cols>
    <col min="1" max="2" width="9.140625" style="7"/>
    <col min="3" max="3" width="14.28515625" style="7" customWidth="1"/>
    <col min="4" max="4" width="12.85546875" style="7" customWidth="1"/>
    <col min="5" max="6" width="9.140625" style="7"/>
    <col min="7" max="7" width="13.140625" style="7" customWidth="1"/>
    <col min="8" max="16" width="9.140625" style="7"/>
    <col min="17" max="17" width="16.28515625" style="7" customWidth="1"/>
    <col min="18" max="16384" width="9.140625" style="7"/>
  </cols>
  <sheetData>
    <row r="1" spans="1:17" x14ac:dyDescent="0.25">
      <c r="A1" s="6" t="s">
        <v>345</v>
      </c>
      <c r="B1" s="6" t="s">
        <v>346</v>
      </c>
      <c r="C1" s="6" t="s">
        <v>347</v>
      </c>
      <c r="D1" s="6" t="s">
        <v>348</v>
      </c>
      <c r="E1" s="6" t="s">
        <v>349</v>
      </c>
      <c r="F1" s="6" t="s">
        <v>350</v>
      </c>
      <c r="G1" s="6" t="s">
        <v>351</v>
      </c>
      <c r="H1" s="6" t="s">
        <v>352</v>
      </c>
      <c r="I1" s="6" t="s">
        <v>353</v>
      </c>
      <c r="J1" s="6" t="s">
        <v>354</v>
      </c>
      <c r="K1" s="6" t="s">
        <v>355</v>
      </c>
      <c r="L1" s="6" t="s">
        <v>356</v>
      </c>
      <c r="M1" s="6" t="s">
        <v>357</v>
      </c>
      <c r="N1" s="6" t="s">
        <v>358</v>
      </c>
      <c r="O1" s="6" t="s">
        <v>359</v>
      </c>
      <c r="P1" s="6" t="s">
        <v>360</v>
      </c>
      <c r="Q1" s="6" t="s">
        <v>361</v>
      </c>
    </row>
    <row r="2" spans="1:17" x14ac:dyDescent="0.25">
      <c r="A2" s="6">
        <v>1</v>
      </c>
      <c r="B2" s="6" t="s">
        <v>362</v>
      </c>
      <c r="C2" s="6" t="s">
        <v>363</v>
      </c>
      <c r="D2" s="6" t="s">
        <v>364</v>
      </c>
      <c r="E2" s="6" t="s">
        <v>365</v>
      </c>
      <c r="F2" s="6">
        <v>47</v>
      </c>
      <c r="G2" s="6" t="s">
        <v>366</v>
      </c>
      <c r="H2" s="6">
        <v>399</v>
      </c>
      <c r="I2" s="6">
        <v>220</v>
      </c>
      <c r="J2" s="6">
        <v>87780</v>
      </c>
      <c r="K2" s="6"/>
      <c r="L2" s="6"/>
      <c r="M2" s="6">
        <v>200</v>
      </c>
      <c r="N2" s="6">
        <v>79800</v>
      </c>
      <c r="O2" s="6">
        <v>20</v>
      </c>
      <c r="P2" s="6">
        <v>7980</v>
      </c>
      <c r="Q2" s="8">
        <v>44210.586805555555</v>
      </c>
    </row>
    <row r="3" spans="1:17" x14ac:dyDescent="0.25">
      <c r="A3" s="6">
        <v>2</v>
      </c>
      <c r="B3" s="6" t="s">
        <v>367</v>
      </c>
      <c r="C3" s="6" t="s">
        <v>368</v>
      </c>
      <c r="D3" s="6" t="s">
        <v>369</v>
      </c>
      <c r="E3" s="6" t="s">
        <v>325</v>
      </c>
      <c r="F3" s="6">
        <v>47</v>
      </c>
      <c r="G3" s="6" t="s">
        <v>370</v>
      </c>
      <c r="H3" s="6">
        <v>202</v>
      </c>
      <c r="I3" s="6">
        <v>310</v>
      </c>
      <c r="J3" s="6">
        <v>62620</v>
      </c>
      <c r="K3" s="6"/>
      <c r="L3" s="6"/>
      <c r="M3" s="6">
        <v>60</v>
      </c>
      <c r="N3" s="6">
        <v>12120</v>
      </c>
      <c r="O3" s="6">
        <v>250</v>
      </c>
      <c r="P3" s="6">
        <v>50500</v>
      </c>
      <c r="Q3" s="8">
        <v>44225.65347222222</v>
      </c>
    </row>
    <row r="4" spans="1:17" x14ac:dyDescent="0.25">
      <c r="A4" s="6">
        <v>3</v>
      </c>
      <c r="B4" s="6" t="s">
        <v>371</v>
      </c>
      <c r="C4" s="6" t="s">
        <v>372</v>
      </c>
      <c r="D4" s="6" t="s">
        <v>373</v>
      </c>
      <c r="E4" s="6" t="s">
        <v>325</v>
      </c>
      <c r="F4" s="6">
        <v>47</v>
      </c>
      <c r="G4" s="6" t="s">
        <v>374</v>
      </c>
      <c r="H4" s="6">
        <v>4000</v>
      </c>
      <c r="I4" s="6">
        <v>140</v>
      </c>
      <c r="J4" s="6">
        <v>560000</v>
      </c>
      <c r="K4" s="6"/>
      <c r="L4" s="6"/>
      <c r="M4" s="6"/>
      <c r="N4" s="6"/>
      <c r="O4" s="6">
        <v>140</v>
      </c>
      <c r="P4" s="6">
        <v>560000</v>
      </c>
      <c r="Q4" s="6"/>
    </row>
    <row r="5" spans="1:17" x14ac:dyDescent="0.25">
      <c r="A5" s="6">
        <v>4</v>
      </c>
      <c r="B5" s="6" t="s">
        <v>375</v>
      </c>
      <c r="C5" s="6" t="s">
        <v>376</v>
      </c>
      <c r="D5" s="6" t="s">
        <v>377</v>
      </c>
      <c r="E5" s="6" t="s">
        <v>329</v>
      </c>
      <c r="F5" s="6">
        <v>47</v>
      </c>
      <c r="G5" s="6" t="s">
        <v>378</v>
      </c>
      <c r="H5" s="6">
        <v>2310</v>
      </c>
      <c r="I5" s="6">
        <v>43.4</v>
      </c>
      <c r="J5" s="6">
        <v>100254</v>
      </c>
      <c r="K5" s="6"/>
      <c r="L5" s="6"/>
      <c r="M5" s="6">
        <v>0.2</v>
      </c>
      <c r="N5" s="6">
        <v>462</v>
      </c>
      <c r="O5" s="6">
        <v>43.2</v>
      </c>
      <c r="P5" s="6">
        <v>99792</v>
      </c>
      <c r="Q5" s="8">
        <v>44200.449305555558</v>
      </c>
    </row>
    <row r="6" spans="1:17" x14ac:dyDescent="0.25">
      <c r="A6" s="6">
        <v>5</v>
      </c>
      <c r="B6" s="6" t="s">
        <v>379</v>
      </c>
      <c r="C6" s="6" t="s">
        <v>380</v>
      </c>
      <c r="D6" s="6" t="s">
        <v>381</v>
      </c>
      <c r="E6" s="6" t="s">
        <v>325</v>
      </c>
      <c r="F6" s="6">
        <v>47</v>
      </c>
      <c r="G6" s="6" t="s">
        <v>382</v>
      </c>
      <c r="H6" s="6">
        <v>94.5</v>
      </c>
      <c r="I6" s="6">
        <v>10</v>
      </c>
      <c r="J6" s="6">
        <v>945</v>
      </c>
      <c r="K6" s="6"/>
      <c r="L6" s="6"/>
      <c r="M6" s="6">
        <v>10</v>
      </c>
      <c r="N6" s="6">
        <v>945</v>
      </c>
      <c r="O6" s="6">
        <v>0</v>
      </c>
      <c r="P6" s="6">
        <v>0</v>
      </c>
      <c r="Q6" s="8">
        <v>44200.671527777777</v>
      </c>
    </row>
    <row r="7" spans="1:17" x14ac:dyDescent="0.25">
      <c r="A7" s="6">
        <v>6</v>
      </c>
      <c r="B7" s="6" t="s">
        <v>383</v>
      </c>
      <c r="C7" s="6" t="s">
        <v>384</v>
      </c>
      <c r="D7" s="6" t="s">
        <v>385</v>
      </c>
      <c r="E7" s="6" t="s">
        <v>386</v>
      </c>
      <c r="F7" s="6">
        <v>47</v>
      </c>
      <c r="G7" s="6" t="s">
        <v>387</v>
      </c>
      <c r="H7" s="6">
        <v>229.95</v>
      </c>
      <c r="I7" s="6">
        <v>1230</v>
      </c>
      <c r="J7" s="6">
        <v>282838.5</v>
      </c>
      <c r="K7" s="6"/>
      <c r="L7" s="6"/>
      <c r="M7" s="6">
        <v>25</v>
      </c>
      <c r="N7" s="6">
        <v>5748.75</v>
      </c>
      <c r="O7" s="6">
        <v>1205</v>
      </c>
      <c r="P7" s="6">
        <v>277089.75</v>
      </c>
      <c r="Q7" s="8">
        <v>44211.65</v>
      </c>
    </row>
    <row r="8" spans="1:17" x14ac:dyDescent="0.25">
      <c r="A8" s="6">
        <v>7</v>
      </c>
      <c r="B8" s="6" t="s">
        <v>388</v>
      </c>
      <c r="C8" s="6" t="s">
        <v>389</v>
      </c>
      <c r="D8" s="6" t="s">
        <v>390</v>
      </c>
      <c r="E8" s="6" t="s">
        <v>325</v>
      </c>
      <c r="F8" s="6">
        <v>47</v>
      </c>
      <c r="G8" s="6" t="s">
        <v>391</v>
      </c>
      <c r="H8" s="6">
        <v>213</v>
      </c>
      <c r="I8" s="6">
        <v>9047</v>
      </c>
      <c r="J8" s="6">
        <v>1927011</v>
      </c>
      <c r="K8" s="6"/>
      <c r="L8" s="6"/>
      <c r="M8" s="6">
        <v>2550</v>
      </c>
      <c r="N8" s="6">
        <v>543150</v>
      </c>
      <c r="O8" s="6">
        <v>6497</v>
      </c>
      <c r="P8" s="6">
        <v>1383861</v>
      </c>
      <c r="Q8" s="8">
        <v>44225.65347222222</v>
      </c>
    </row>
    <row r="9" spans="1:17" x14ac:dyDescent="0.25">
      <c r="A9" s="6">
        <v>8</v>
      </c>
      <c r="B9" s="6" t="s">
        <v>392</v>
      </c>
      <c r="C9" s="6" t="s">
        <v>393</v>
      </c>
      <c r="D9" s="6" t="s">
        <v>394</v>
      </c>
      <c r="E9" s="6" t="s">
        <v>326</v>
      </c>
      <c r="F9" s="6">
        <v>47</v>
      </c>
      <c r="G9" s="6" t="s">
        <v>395</v>
      </c>
      <c r="H9" s="6">
        <v>525</v>
      </c>
      <c r="I9" s="6">
        <v>197</v>
      </c>
      <c r="J9" s="6">
        <v>103425</v>
      </c>
      <c r="K9" s="6"/>
      <c r="L9" s="6"/>
      <c r="M9" s="6">
        <v>60</v>
      </c>
      <c r="N9" s="6">
        <v>31500</v>
      </c>
      <c r="O9" s="6">
        <v>137</v>
      </c>
      <c r="P9" s="6">
        <v>71925</v>
      </c>
      <c r="Q9" s="8">
        <v>44218.665277777778</v>
      </c>
    </row>
    <row r="10" spans="1:17" x14ac:dyDescent="0.25">
      <c r="A10" s="6">
        <v>9</v>
      </c>
      <c r="B10" s="6" t="s">
        <v>396</v>
      </c>
      <c r="C10" s="6" t="s">
        <v>397</v>
      </c>
      <c r="D10" s="6" t="s">
        <v>398</v>
      </c>
      <c r="E10" s="6" t="s">
        <v>325</v>
      </c>
      <c r="F10" s="6">
        <v>47</v>
      </c>
      <c r="G10" s="6" t="s">
        <v>399</v>
      </c>
      <c r="H10" s="6">
        <v>409.5</v>
      </c>
      <c r="I10" s="6">
        <v>980</v>
      </c>
      <c r="J10" s="6">
        <v>401310</v>
      </c>
      <c r="K10" s="6"/>
      <c r="L10" s="6"/>
      <c r="M10" s="6">
        <v>30</v>
      </c>
      <c r="N10" s="6">
        <v>12285</v>
      </c>
      <c r="O10" s="6">
        <v>950</v>
      </c>
      <c r="P10" s="6">
        <v>389025</v>
      </c>
      <c r="Q10" s="8">
        <v>44223.661805555559</v>
      </c>
    </row>
    <row r="11" spans="1:17" x14ac:dyDescent="0.25">
      <c r="A11" s="6">
        <v>10</v>
      </c>
      <c r="B11" s="6" t="s">
        <v>400</v>
      </c>
      <c r="C11" s="6" t="s">
        <v>401</v>
      </c>
      <c r="D11" s="6" t="s">
        <v>402</v>
      </c>
      <c r="E11" s="6" t="s">
        <v>325</v>
      </c>
      <c r="F11" s="6">
        <v>47</v>
      </c>
      <c r="G11" s="6" t="s">
        <v>403</v>
      </c>
      <c r="H11" s="6">
        <v>378</v>
      </c>
      <c r="I11" s="6">
        <v>70</v>
      </c>
      <c r="J11" s="6">
        <v>26460</v>
      </c>
      <c r="K11" s="6"/>
      <c r="L11" s="6"/>
      <c r="M11" s="6">
        <v>20</v>
      </c>
      <c r="N11" s="6">
        <v>7560</v>
      </c>
      <c r="O11" s="6">
        <v>50</v>
      </c>
      <c r="P11" s="6">
        <v>18900</v>
      </c>
      <c r="Q11" s="8">
        <v>44222.662499999999</v>
      </c>
    </row>
    <row r="12" spans="1:17" x14ac:dyDescent="0.25">
      <c r="A12" s="6">
        <v>11</v>
      </c>
      <c r="B12" s="6" t="s">
        <v>404</v>
      </c>
      <c r="C12" s="6" t="s">
        <v>405</v>
      </c>
      <c r="D12" s="6" t="s">
        <v>406</v>
      </c>
      <c r="E12" s="6" t="s">
        <v>325</v>
      </c>
      <c r="F12" s="6">
        <v>47</v>
      </c>
      <c r="G12" s="6" t="s">
        <v>407</v>
      </c>
      <c r="H12" s="6">
        <v>2331</v>
      </c>
      <c r="I12" s="6">
        <v>1548</v>
      </c>
      <c r="J12" s="6">
        <v>3608388</v>
      </c>
      <c r="K12" s="6"/>
      <c r="L12" s="6"/>
      <c r="M12" s="6">
        <v>230</v>
      </c>
      <c r="N12" s="6">
        <v>536130</v>
      </c>
      <c r="O12" s="6">
        <v>1318</v>
      </c>
      <c r="P12" s="6">
        <v>3072258</v>
      </c>
      <c r="Q12" s="8">
        <v>44224.650694444441</v>
      </c>
    </row>
    <row r="13" spans="1:17" x14ac:dyDescent="0.25">
      <c r="A13" s="6">
        <v>12</v>
      </c>
      <c r="B13" s="6" t="s">
        <v>408</v>
      </c>
      <c r="C13" s="6" t="s">
        <v>409</v>
      </c>
      <c r="D13" s="6" t="s">
        <v>410</v>
      </c>
      <c r="E13" s="6" t="s">
        <v>326</v>
      </c>
      <c r="F13" s="6">
        <v>47</v>
      </c>
      <c r="G13" s="6" t="s">
        <v>411</v>
      </c>
      <c r="H13" s="6">
        <v>1189</v>
      </c>
      <c r="I13" s="6">
        <v>1420</v>
      </c>
      <c r="J13" s="6">
        <v>1688380</v>
      </c>
      <c r="K13" s="6"/>
      <c r="L13" s="6"/>
      <c r="M13" s="6">
        <v>45</v>
      </c>
      <c r="N13" s="6">
        <v>53505</v>
      </c>
      <c r="O13" s="6">
        <v>1375</v>
      </c>
      <c r="P13" s="6">
        <v>1634875</v>
      </c>
      <c r="Q13" s="8">
        <v>44210.586805555555</v>
      </c>
    </row>
    <row r="14" spans="1:17" x14ac:dyDescent="0.25">
      <c r="A14" s="6">
        <v>13</v>
      </c>
      <c r="B14" s="6" t="s">
        <v>412</v>
      </c>
      <c r="C14" s="6" t="s">
        <v>413</v>
      </c>
      <c r="D14" s="6" t="s">
        <v>414</v>
      </c>
      <c r="E14" s="6" t="s">
        <v>326</v>
      </c>
      <c r="F14" s="6">
        <v>47</v>
      </c>
      <c r="G14" s="6" t="s">
        <v>415</v>
      </c>
      <c r="H14" s="6">
        <v>1890</v>
      </c>
      <c r="I14" s="6">
        <v>84</v>
      </c>
      <c r="J14" s="6">
        <v>158760</v>
      </c>
      <c r="K14" s="6"/>
      <c r="L14" s="6"/>
      <c r="M14" s="6">
        <v>84</v>
      </c>
      <c r="N14" s="6">
        <v>158760</v>
      </c>
      <c r="O14" s="6">
        <v>0</v>
      </c>
      <c r="P14" s="6">
        <v>0</v>
      </c>
      <c r="Q14" s="8">
        <v>44222.662499999999</v>
      </c>
    </row>
    <row r="15" spans="1:17" x14ac:dyDescent="0.25">
      <c r="A15" s="6">
        <v>14</v>
      </c>
      <c r="B15" s="6" t="s">
        <v>416</v>
      </c>
      <c r="C15" s="6" t="s">
        <v>417</v>
      </c>
      <c r="D15" s="6" t="s">
        <v>418</v>
      </c>
      <c r="E15" s="6" t="s">
        <v>419</v>
      </c>
      <c r="F15" s="6">
        <v>47</v>
      </c>
      <c r="G15" s="6" t="s">
        <v>420</v>
      </c>
      <c r="H15" s="6">
        <v>750</v>
      </c>
      <c r="I15" s="6">
        <v>4</v>
      </c>
      <c r="J15" s="6">
        <v>3000</v>
      </c>
      <c r="K15" s="6"/>
      <c r="L15" s="6"/>
      <c r="M15" s="6"/>
      <c r="N15" s="6"/>
      <c r="O15" s="6">
        <v>4</v>
      </c>
      <c r="P15" s="6">
        <v>3000</v>
      </c>
      <c r="Q15" s="6"/>
    </row>
    <row r="16" spans="1:17" x14ac:dyDescent="0.25">
      <c r="A16" s="6">
        <v>15</v>
      </c>
      <c r="B16" s="6" t="s">
        <v>421</v>
      </c>
      <c r="C16" s="6" t="s">
        <v>422</v>
      </c>
      <c r="D16" s="6" t="s">
        <v>423</v>
      </c>
      <c r="E16" s="6" t="s">
        <v>424</v>
      </c>
      <c r="F16" s="6">
        <v>47</v>
      </c>
      <c r="G16" s="6" t="s">
        <v>425</v>
      </c>
      <c r="H16" s="6">
        <v>2940</v>
      </c>
      <c r="I16" s="6">
        <v>8</v>
      </c>
      <c r="J16" s="6">
        <v>23520</v>
      </c>
      <c r="K16" s="6">
        <v>20</v>
      </c>
      <c r="L16" s="6">
        <v>58800</v>
      </c>
      <c r="M16" s="6"/>
      <c r="N16" s="6"/>
      <c r="O16" s="6">
        <v>28</v>
      </c>
      <c r="P16" s="6">
        <v>82320</v>
      </c>
      <c r="Q16" s="6"/>
    </row>
    <row r="17" spans="1:17" x14ac:dyDescent="0.25">
      <c r="A17" s="6">
        <v>16</v>
      </c>
      <c r="B17" s="6" t="s">
        <v>426</v>
      </c>
      <c r="C17" s="6" t="s">
        <v>427</v>
      </c>
      <c r="D17" s="6" t="s">
        <v>428</v>
      </c>
      <c r="E17" s="6" t="s">
        <v>325</v>
      </c>
      <c r="F17" s="6">
        <v>47</v>
      </c>
      <c r="G17" s="6" t="s">
        <v>429</v>
      </c>
      <c r="H17" s="6">
        <v>168</v>
      </c>
      <c r="I17" s="6">
        <v>1825</v>
      </c>
      <c r="J17" s="6">
        <v>306600</v>
      </c>
      <c r="K17" s="6"/>
      <c r="L17" s="6"/>
      <c r="M17" s="6">
        <v>195</v>
      </c>
      <c r="N17" s="6">
        <v>32760</v>
      </c>
      <c r="O17" s="6">
        <v>1630</v>
      </c>
      <c r="P17" s="6">
        <v>273840</v>
      </c>
      <c r="Q17" s="8">
        <v>44224.650694444441</v>
      </c>
    </row>
    <row r="18" spans="1:17" x14ac:dyDescent="0.25">
      <c r="A18" s="6">
        <v>17</v>
      </c>
      <c r="B18" s="6" t="s">
        <v>430</v>
      </c>
      <c r="C18" s="6" t="s">
        <v>431</v>
      </c>
      <c r="D18" s="6" t="s">
        <v>432</v>
      </c>
      <c r="E18" s="6" t="s">
        <v>326</v>
      </c>
      <c r="F18" s="6">
        <v>47</v>
      </c>
      <c r="G18" s="6" t="s">
        <v>433</v>
      </c>
      <c r="H18" s="6">
        <v>1890</v>
      </c>
      <c r="I18" s="6">
        <v>4</v>
      </c>
      <c r="J18" s="6">
        <v>7560</v>
      </c>
      <c r="K18" s="6"/>
      <c r="L18" s="6"/>
      <c r="M18" s="6"/>
      <c r="N18" s="6"/>
      <c r="O18" s="6">
        <v>4</v>
      </c>
      <c r="P18" s="6">
        <v>7560</v>
      </c>
      <c r="Q18" s="6"/>
    </row>
    <row r="19" spans="1:17" x14ac:dyDescent="0.25">
      <c r="A19" s="6">
        <v>18</v>
      </c>
      <c r="B19" s="6" t="s">
        <v>434</v>
      </c>
      <c r="C19" s="6" t="s">
        <v>435</v>
      </c>
      <c r="D19" s="6" t="s">
        <v>436</v>
      </c>
      <c r="E19" s="6" t="s">
        <v>325</v>
      </c>
      <c r="F19" s="6">
        <v>47</v>
      </c>
      <c r="G19" s="6" t="s">
        <v>437</v>
      </c>
      <c r="H19" s="6">
        <v>249.9</v>
      </c>
      <c r="I19" s="6">
        <v>190</v>
      </c>
      <c r="J19" s="6">
        <v>47481</v>
      </c>
      <c r="K19" s="6"/>
      <c r="L19" s="6"/>
      <c r="M19" s="6">
        <v>25</v>
      </c>
      <c r="N19" s="6">
        <v>6247.5</v>
      </c>
      <c r="O19" s="6">
        <v>165</v>
      </c>
      <c r="P19" s="6">
        <v>41233.5</v>
      </c>
      <c r="Q19" s="8">
        <v>44201.67083333333</v>
      </c>
    </row>
    <row r="20" spans="1:17" x14ac:dyDescent="0.25">
      <c r="A20" s="6">
        <v>19</v>
      </c>
      <c r="B20" s="6" t="s">
        <v>438</v>
      </c>
      <c r="C20" s="6" t="s">
        <v>439</v>
      </c>
      <c r="D20" s="6" t="s">
        <v>440</v>
      </c>
      <c r="E20" s="6" t="s">
        <v>325</v>
      </c>
      <c r="F20" s="6">
        <v>47</v>
      </c>
      <c r="G20" s="6" t="s">
        <v>441</v>
      </c>
      <c r="H20" s="6">
        <v>231</v>
      </c>
      <c r="I20" s="6">
        <v>5</v>
      </c>
      <c r="J20" s="6">
        <v>1155</v>
      </c>
      <c r="K20" s="6"/>
      <c r="L20" s="6"/>
      <c r="M20" s="6"/>
      <c r="N20" s="6"/>
      <c r="O20" s="6">
        <v>5</v>
      </c>
      <c r="P20" s="6">
        <v>1155</v>
      </c>
      <c r="Q20" s="6"/>
    </row>
    <row r="21" spans="1:17" x14ac:dyDescent="0.25">
      <c r="A21" s="6">
        <v>20</v>
      </c>
      <c r="B21" s="6" t="s">
        <v>442</v>
      </c>
      <c r="C21" s="6" t="s">
        <v>443</v>
      </c>
      <c r="D21" s="6" t="s">
        <v>444</v>
      </c>
      <c r="E21" s="6" t="s">
        <v>325</v>
      </c>
      <c r="F21" s="6">
        <v>47</v>
      </c>
      <c r="G21" s="6" t="s">
        <v>445</v>
      </c>
      <c r="H21" s="6">
        <v>42</v>
      </c>
      <c r="I21" s="6">
        <v>525</v>
      </c>
      <c r="J21" s="6">
        <v>22050</v>
      </c>
      <c r="K21" s="6"/>
      <c r="L21" s="6"/>
      <c r="M21" s="6">
        <v>282</v>
      </c>
      <c r="N21" s="6">
        <v>11844</v>
      </c>
      <c r="O21" s="6">
        <v>243</v>
      </c>
      <c r="P21" s="6">
        <v>10206</v>
      </c>
      <c r="Q21" s="8">
        <v>44225.652777777781</v>
      </c>
    </row>
    <row r="22" spans="1:17" x14ac:dyDescent="0.25">
      <c r="A22" s="6">
        <v>21</v>
      </c>
      <c r="B22" s="6" t="s">
        <v>446</v>
      </c>
      <c r="C22" s="6" t="s">
        <v>447</v>
      </c>
      <c r="D22" s="6" t="s">
        <v>448</v>
      </c>
      <c r="E22" s="6" t="s">
        <v>327</v>
      </c>
      <c r="F22" s="6">
        <v>47</v>
      </c>
      <c r="G22" s="6" t="s">
        <v>449</v>
      </c>
      <c r="H22" s="6">
        <v>51999.15</v>
      </c>
      <c r="I22" s="6">
        <v>1</v>
      </c>
      <c r="J22" s="6">
        <v>51999.15</v>
      </c>
      <c r="K22" s="6"/>
      <c r="L22" s="6"/>
      <c r="M22" s="6">
        <v>1</v>
      </c>
      <c r="N22" s="6">
        <v>51999.15</v>
      </c>
      <c r="O22" s="6">
        <v>0</v>
      </c>
      <c r="P22" s="6">
        <v>0</v>
      </c>
      <c r="Q22" s="8">
        <v>44201.574305555558</v>
      </c>
    </row>
    <row r="23" spans="1:17" x14ac:dyDescent="0.25">
      <c r="A23" s="6">
        <v>22</v>
      </c>
      <c r="B23" s="6" t="s">
        <v>450</v>
      </c>
      <c r="C23" s="6" t="s">
        <v>451</v>
      </c>
      <c r="D23" s="6" t="s">
        <v>452</v>
      </c>
      <c r="E23" s="6" t="s">
        <v>328</v>
      </c>
      <c r="F23" s="6">
        <v>47</v>
      </c>
      <c r="G23" s="6" t="s">
        <v>453</v>
      </c>
      <c r="H23" s="6">
        <v>33600</v>
      </c>
      <c r="I23" s="6">
        <v>15</v>
      </c>
      <c r="J23" s="6">
        <v>504000</v>
      </c>
      <c r="K23" s="6"/>
      <c r="L23" s="6"/>
      <c r="M23" s="6">
        <v>1</v>
      </c>
      <c r="N23" s="6">
        <v>33600</v>
      </c>
      <c r="O23" s="6">
        <v>14</v>
      </c>
      <c r="P23" s="6">
        <v>470400</v>
      </c>
      <c r="Q23" s="8">
        <v>44216.634027777778</v>
      </c>
    </row>
    <row r="24" spans="1:17" x14ac:dyDescent="0.25">
      <c r="A24" s="6">
        <v>23</v>
      </c>
      <c r="B24" s="6" t="s">
        <v>454</v>
      </c>
      <c r="C24" s="6" t="s">
        <v>455</v>
      </c>
      <c r="D24" s="6" t="s">
        <v>456</v>
      </c>
      <c r="E24" s="6" t="s">
        <v>325</v>
      </c>
      <c r="F24" s="6">
        <v>47</v>
      </c>
      <c r="G24" s="6" t="s">
        <v>457</v>
      </c>
      <c r="H24" s="6">
        <v>490</v>
      </c>
      <c r="I24" s="6">
        <v>419</v>
      </c>
      <c r="J24" s="6">
        <v>205310</v>
      </c>
      <c r="K24" s="6"/>
      <c r="L24" s="6"/>
      <c r="M24" s="6">
        <v>185</v>
      </c>
      <c r="N24" s="6">
        <v>90650</v>
      </c>
      <c r="O24" s="6">
        <v>234</v>
      </c>
      <c r="P24" s="6">
        <v>114660</v>
      </c>
      <c r="Q24" s="8">
        <v>44224.65</v>
      </c>
    </row>
    <row r="25" spans="1:17" x14ac:dyDescent="0.25">
      <c r="A25" s="6">
        <v>24</v>
      </c>
      <c r="B25" s="6" t="s">
        <v>458</v>
      </c>
      <c r="C25" s="6" t="s">
        <v>459</v>
      </c>
      <c r="D25" s="6" t="s">
        <v>460</v>
      </c>
      <c r="E25" s="6" t="s">
        <v>326</v>
      </c>
      <c r="F25" s="6">
        <v>47</v>
      </c>
      <c r="G25" s="6" t="s">
        <v>461</v>
      </c>
      <c r="H25" s="6">
        <v>1965</v>
      </c>
      <c r="I25" s="6">
        <v>995</v>
      </c>
      <c r="J25" s="6">
        <v>1955175</v>
      </c>
      <c r="K25" s="6"/>
      <c r="L25" s="6"/>
      <c r="M25" s="6">
        <v>90</v>
      </c>
      <c r="N25" s="6">
        <v>176850</v>
      </c>
      <c r="O25" s="6">
        <v>905</v>
      </c>
      <c r="P25" s="6">
        <v>1778325</v>
      </c>
      <c r="Q25" s="8">
        <v>44218.631249999999</v>
      </c>
    </row>
    <row r="26" spans="1:17" x14ac:dyDescent="0.25">
      <c r="A26" s="6">
        <v>25</v>
      </c>
      <c r="B26" s="6" t="s">
        <v>462</v>
      </c>
      <c r="C26" s="6" t="s">
        <v>463</v>
      </c>
      <c r="D26" s="6" t="s">
        <v>464</v>
      </c>
      <c r="E26" s="6" t="s">
        <v>326</v>
      </c>
      <c r="F26" s="6">
        <v>47</v>
      </c>
      <c r="G26" s="6" t="s">
        <v>465</v>
      </c>
      <c r="H26" s="6">
        <v>649.95000000000005</v>
      </c>
      <c r="I26" s="6">
        <v>4946</v>
      </c>
      <c r="J26" s="6">
        <v>3214652.7</v>
      </c>
      <c r="K26" s="6"/>
      <c r="L26" s="6"/>
      <c r="M26" s="6">
        <v>100</v>
      </c>
      <c r="N26" s="6">
        <v>64995</v>
      </c>
      <c r="O26" s="6">
        <v>4846</v>
      </c>
      <c r="P26" s="6">
        <v>3149657.7</v>
      </c>
      <c r="Q26" s="8">
        <v>44225.652777777781</v>
      </c>
    </row>
    <row r="27" spans="1:17" x14ac:dyDescent="0.25">
      <c r="A27" s="6">
        <v>26</v>
      </c>
      <c r="B27" s="6" t="s">
        <v>466</v>
      </c>
      <c r="C27" s="6" t="s">
        <v>467</v>
      </c>
      <c r="D27" s="6" t="s">
        <v>468</v>
      </c>
      <c r="E27" s="6" t="s">
        <v>325</v>
      </c>
      <c r="F27" s="6">
        <v>47</v>
      </c>
      <c r="G27" s="6" t="s">
        <v>469</v>
      </c>
      <c r="H27" s="6">
        <v>1470</v>
      </c>
      <c r="I27" s="6">
        <v>35</v>
      </c>
      <c r="J27" s="6">
        <v>51450</v>
      </c>
      <c r="K27" s="6"/>
      <c r="L27" s="6"/>
      <c r="M27" s="6">
        <v>35</v>
      </c>
      <c r="N27" s="6">
        <v>51450</v>
      </c>
      <c r="O27" s="6">
        <v>0</v>
      </c>
      <c r="P27" s="6">
        <v>0</v>
      </c>
      <c r="Q27" s="8">
        <v>44214.65902777778</v>
      </c>
    </row>
    <row r="28" spans="1:17" x14ac:dyDescent="0.25">
      <c r="A28" s="6">
        <v>27</v>
      </c>
      <c r="B28" s="6" t="s">
        <v>470</v>
      </c>
      <c r="C28" s="6" t="s">
        <v>471</v>
      </c>
      <c r="D28" s="6" t="s">
        <v>472</v>
      </c>
      <c r="E28" s="6" t="s">
        <v>325</v>
      </c>
      <c r="F28" s="6">
        <v>47</v>
      </c>
      <c r="G28" s="6" t="s">
        <v>473</v>
      </c>
      <c r="H28" s="6">
        <v>1083</v>
      </c>
      <c r="I28" s="6">
        <v>1275</v>
      </c>
      <c r="J28" s="6">
        <v>1380825</v>
      </c>
      <c r="K28" s="6"/>
      <c r="L28" s="6"/>
      <c r="M28" s="6">
        <v>190</v>
      </c>
      <c r="N28" s="6">
        <v>205770</v>
      </c>
      <c r="O28" s="6">
        <v>1085</v>
      </c>
      <c r="P28" s="6">
        <v>1175055</v>
      </c>
      <c r="Q28" s="8">
        <v>44225.652777777781</v>
      </c>
    </row>
    <row r="29" spans="1:17" x14ac:dyDescent="0.25">
      <c r="A29" s="6">
        <v>28</v>
      </c>
      <c r="B29" s="6" t="s">
        <v>474</v>
      </c>
      <c r="C29" s="6" t="s">
        <v>475</v>
      </c>
      <c r="D29" s="6" t="s">
        <v>476</v>
      </c>
      <c r="E29" s="6" t="s">
        <v>325</v>
      </c>
      <c r="F29" s="6">
        <v>47</v>
      </c>
      <c r="G29" s="6" t="s">
        <v>477</v>
      </c>
      <c r="H29" s="6">
        <v>174.3</v>
      </c>
      <c r="I29" s="6">
        <v>6680</v>
      </c>
      <c r="J29" s="6">
        <v>1164324</v>
      </c>
      <c r="K29" s="6"/>
      <c r="L29" s="6"/>
      <c r="M29" s="6">
        <v>470</v>
      </c>
      <c r="N29" s="6">
        <v>81921</v>
      </c>
      <c r="O29" s="6">
        <v>6210</v>
      </c>
      <c r="P29" s="6">
        <v>1082403</v>
      </c>
      <c r="Q29" s="8">
        <v>44225.65347222222</v>
      </c>
    </row>
    <row r="30" spans="1:17" x14ac:dyDescent="0.25">
      <c r="A30" s="6">
        <v>29</v>
      </c>
      <c r="B30" s="6" t="s">
        <v>478</v>
      </c>
      <c r="C30" s="6" t="s">
        <v>479</v>
      </c>
      <c r="D30" s="6" t="s">
        <v>480</v>
      </c>
      <c r="E30" s="6" t="s">
        <v>325</v>
      </c>
      <c r="F30" s="6">
        <v>47</v>
      </c>
      <c r="G30" s="6" t="s">
        <v>481</v>
      </c>
      <c r="H30" s="6">
        <v>459.9</v>
      </c>
      <c r="I30" s="6">
        <v>1362</v>
      </c>
      <c r="J30" s="6">
        <v>626383.80000000005</v>
      </c>
      <c r="K30" s="6"/>
      <c r="L30" s="6"/>
      <c r="M30" s="6">
        <v>35</v>
      </c>
      <c r="N30" s="6">
        <v>16096.5</v>
      </c>
      <c r="O30" s="6">
        <v>1327</v>
      </c>
      <c r="P30" s="6">
        <v>610287.30000000005</v>
      </c>
      <c r="Q30" s="8">
        <v>44225.65347222222</v>
      </c>
    </row>
    <row r="31" spans="1:17" x14ac:dyDescent="0.25">
      <c r="A31" s="6">
        <v>30</v>
      </c>
      <c r="B31" s="6" t="s">
        <v>482</v>
      </c>
      <c r="C31" s="6" t="s">
        <v>483</v>
      </c>
      <c r="D31" s="6" t="s">
        <v>484</v>
      </c>
      <c r="E31" s="6" t="s">
        <v>325</v>
      </c>
      <c r="F31" s="6">
        <v>47</v>
      </c>
      <c r="G31" s="6" t="s">
        <v>485</v>
      </c>
      <c r="H31" s="6">
        <v>33.6</v>
      </c>
      <c r="I31" s="6">
        <v>2959</v>
      </c>
      <c r="J31" s="6">
        <v>99422.399999999994</v>
      </c>
      <c r="K31" s="6"/>
      <c r="L31" s="6"/>
      <c r="M31" s="6">
        <v>806</v>
      </c>
      <c r="N31" s="6">
        <v>27081.599999999999</v>
      </c>
      <c r="O31" s="6">
        <v>2153</v>
      </c>
      <c r="P31" s="6">
        <v>72340.800000000003</v>
      </c>
      <c r="Q31" s="8">
        <v>44225.652777777781</v>
      </c>
    </row>
    <row r="32" spans="1:17" x14ac:dyDescent="0.25">
      <c r="A32" s="6">
        <v>31</v>
      </c>
      <c r="B32" s="6" t="s">
        <v>486</v>
      </c>
      <c r="C32" s="6" t="s">
        <v>487</v>
      </c>
      <c r="D32" s="6" t="s">
        <v>488</v>
      </c>
      <c r="E32" s="6" t="s">
        <v>325</v>
      </c>
      <c r="F32" s="6">
        <v>47</v>
      </c>
      <c r="G32" s="6" t="s">
        <v>489</v>
      </c>
      <c r="H32" s="6">
        <v>349.65</v>
      </c>
      <c r="I32" s="6">
        <v>990</v>
      </c>
      <c r="J32" s="6">
        <v>346153.5</v>
      </c>
      <c r="K32" s="6"/>
      <c r="L32" s="6"/>
      <c r="M32" s="6"/>
      <c r="N32" s="6"/>
      <c r="O32" s="6">
        <v>990</v>
      </c>
      <c r="P32" s="6">
        <v>346153.5</v>
      </c>
      <c r="Q32" s="6"/>
    </row>
    <row r="33" spans="1:17" x14ac:dyDescent="0.25">
      <c r="A33" s="6">
        <v>32</v>
      </c>
      <c r="B33" s="6" t="s">
        <v>490</v>
      </c>
      <c r="C33" s="6" t="s">
        <v>491</v>
      </c>
      <c r="D33" s="6" t="s">
        <v>492</v>
      </c>
      <c r="E33" s="6" t="s">
        <v>493</v>
      </c>
      <c r="F33" s="6">
        <v>47</v>
      </c>
      <c r="G33" s="6" t="s">
        <v>494</v>
      </c>
      <c r="H33" s="6">
        <v>249.9</v>
      </c>
      <c r="I33" s="6">
        <v>35</v>
      </c>
      <c r="J33" s="6">
        <v>8746.5</v>
      </c>
      <c r="K33" s="6"/>
      <c r="L33" s="6"/>
      <c r="M33" s="6"/>
      <c r="N33" s="6"/>
      <c r="O33" s="6">
        <v>35</v>
      </c>
      <c r="P33" s="6">
        <v>8746.5</v>
      </c>
      <c r="Q33" s="6"/>
    </row>
    <row r="34" spans="1:17" x14ac:dyDescent="0.25">
      <c r="A34" s="6">
        <v>33</v>
      </c>
      <c r="B34" s="6" t="s">
        <v>495</v>
      </c>
      <c r="C34" s="6" t="s">
        <v>496</v>
      </c>
      <c r="D34" s="6" t="s">
        <v>497</v>
      </c>
      <c r="E34" s="6" t="s">
        <v>327</v>
      </c>
      <c r="F34" s="6">
        <v>47</v>
      </c>
      <c r="G34" s="6" t="s">
        <v>498</v>
      </c>
      <c r="H34" s="6">
        <v>6300</v>
      </c>
      <c r="I34" s="6">
        <v>7</v>
      </c>
      <c r="J34" s="6">
        <v>44100</v>
      </c>
      <c r="K34" s="6"/>
      <c r="L34" s="6"/>
      <c r="M34" s="6"/>
      <c r="N34" s="6"/>
      <c r="O34" s="6">
        <v>7</v>
      </c>
      <c r="P34" s="6">
        <v>44100</v>
      </c>
      <c r="Q34" s="6"/>
    </row>
    <row r="35" spans="1:17" x14ac:dyDescent="0.25">
      <c r="A35" s="6">
        <v>34</v>
      </c>
      <c r="B35" s="6" t="s">
        <v>499</v>
      </c>
      <c r="C35" s="6" t="s">
        <v>500</v>
      </c>
      <c r="D35" s="6" t="s">
        <v>501</v>
      </c>
      <c r="E35" s="6" t="s">
        <v>329</v>
      </c>
      <c r="F35" s="6">
        <v>47</v>
      </c>
      <c r="G35" s="6" t="s">
        <v>502</v>
      </c>
      <c r="H35" s="6">
        <v>22999.200000000001</v>
      </c>
      <c r="I35" s="6">
        <v>68</v>
      </c>
      <c r="J35" s="6">
        <v>1563945.6</v>
      </c>
      <c r="K35" s="6"/>
      <c r="L35" s="6"/>
      <c r="M35" s="6">
        <v>9</v>
      </c>
      <c r="N35" s="6">
        <v>206992.8</v>
      </c>
      <c r="O35" s="6">
        <v>59</v>
      </c>
      <c r="P35" s="6">
        <v>1356952.8</v>
      </c>
      <c r="Q35" s="8">
        <v>44222.662499999999</v>
      </c>
    </row>
    <row r="36" spans="1:17" x14ac:dyDescent="0.25">
      <c r="A36" s="6">
        <v>35</v>
      </c>
      <c r="B36" s="6" t="s">
        <v>503</v>
      </c>
      <c r="C36" s="6" t="s">
        <v>504</v>
      </c>
      <c r="D36" s="6" t="s">
        <v>505</v>
      </c>
      <c r="E36" s="6" t="s">
        <v>325</v>
      </c>
      <c r="F36" s="6">
        <v>47</v>
      </c>
      <c r="G36" s="6" t="s">
        <v>506</v>
      </c>
      <c r="H36" s="6">
        <v>1499.4</v>
      </c>
      <c r="I36" s="6">
        <v>180</v>
      </c>
      <c r="J36" s="6">
        <v>269892</v>
      </c>
      <c r="K36" s="6"/>
      <c r="L36" s="6"/>
      <c r="M36" s="6"/>
      <c r="N36" s="6"/>
      <c r="O36" s="6">
        <v>180</v>
      </c>
      <c r="P36" s="6">
        <v>269892</v>
      </c>
      <c r="Q36" s="6"/>
    </row>
    <row r="37" spans="1:17" x14ac:dyDescent="0.25">
      <c r="A37" s="6">
        <v>36</v>
      </c>
      <c r="B37" s="6" t="s">
        <v>507</v>
      </c>
      <c r="C37" s="6" t="s">
        <v>508</v>
      </c>
      <c r="D37" s="6" t="s">
        <v>509</v>
      </c>
      <c r="E37" s="6" t="s">
        <v>325</v>
      </c>
      <c r="F37" s="6">
        <v>47</v>
      </c>
      <c r="G37" s="6" t="s">
        <v>510</v>
      </c>
      <c r="H37" s="6">
        <v>479.85</v>
      </c>
      <c r="I37" s="6">
        <v>4165</v>
      </c>
      <c r="J37" s="6">
        <v>1998575.25</v>
      </c>
      <c r="K37" s="6"/>
      <c r="L37" s="6"/>
      <c r="M37" s="6">
        <v>280</v>
      </c>
      <c r="N37" s="6">
        <v>134358</v>
      </c>
      <c r="O37" s="6">
        <v>3885</v>
      </c>
      <c r="P37" s="6">
        <v>1864217.25</v>
      </c>
      <c r="Q37" s="8">
        <v>44222.662499999999</v>
      </c>
    </row>
    <row r="38" spans="1:17" x14ac:dyDescent="0.25">
      <c r="A38" s="6">
        <v>37</v>
      </c>
      <c r="B38" s="6" t="s">
        <v>511</v>
      </c>
      <c r="C38" s="6" t="s">
        <v>512</v>
      </c>
      <c r="D38" s="6" t="s">
        <v>513</v>
      </c>
      <c r="E38" s="6" t="s">
        <v>329</v>
      </c>
      <c r="F38" s="6">
        <v>47</v>
      </c>
      <c r="G38" s="6" t="s">
        <v>514</v>
      </c>
      <c r="H38" s="6">
        <v>27799.8</v>
      </c>
      <c r="I38" s="6">
        <v>27</v>
      </c>
      <c r="J38" s="6">
        <v>750594.6</v>
      </c>
      <c r="K38" s="6"/>
      <c r="L38" s="6"/>
      <c r="M38" s="6">
        <v>3</v>
      </c>
      <c r="N38" s="6">
        <v>83399.399999999994</v>
      </c>
      <c r="O38" s="6">
        <v>24</v>
      </c>
      <c r="P38" s="6">
        <v>667195.19999999995</v>
      </c>
      <c r="Q38" s="8">
        <v>44218.631249999999</v>
      </c>
    </row>
    <row r="39" spans="1:17" x14ac:dyDescent="0.25">
      <c r="A39" s="6">
        <v>38</v>
      </c>
      <c r="B39" s="6" t="s">
        <v>515</v>
      </c>
      <c r="C39" s="6" t="s">
        <v>516</v>
      </c>
      <c r="D39" s="6" t="s">
        <v>517</v>
      </c>
      <c r="E39" s="6" t="s">
        <v>325</v>
      </c>
      <c r="F39" s="6">
        <v>47</v>
      </c>
      <c r="G39" s="6" t="s">
        <v>518</v>
      </c>
      <c r="H39" s="6">
        <v>1660</v>
      </c>
      <c r="I39" s="6">
        <v>2700</v>
      </c>
      <c r="J39" s="6">
        <v>4482000</v>
      </c>
      <c r="K39" s="6"/>
      <c r="L39" s="6"/>
      <c r="M39" s="6"/>
      <c r="N39" s="6"/>
      <c r="O39" s="6">
        <v>2700</v>
      </c>
      <c r="P39" s="6">
        <v>4482000</v>
      </c>
      <c r="Q39" s="6"/>
    </row>
    <row r="40" spans="1:17" x14ac:dyDescent="0.25">
      <c r="A40" s="6">
        <v>39</v>
      </c>
      <c r="B40" s="6" t="s">
        <v>519</v>
      </c>
      <c r="C40" s="6" t="s">
        <v>520</v>
      </c>
      <c r="D40" s="6" t="s">
        <v>521</v>
      </c>
      <c r="E40" s="6" t="s">
        <v>325</v>
      </c>
      <c r="F40" s="6">
        <v>47</v>
      </c>
      <c r="G40" s="6" t="s">
        <v>522</v>
      </c>
      <c r="H40" s="6">
        <v>140</v>
      </c>
      <c r="I40" s="6">
        <v>40</v>
      </c>
      <c r="J40" s="6">
        <v>5600</v>
      </c>
      <c r="K40" s="6"/>
      <c r="L40" s="6"/>
      <c r="M40" s="6">
        <v>40</v>
      </c>
      <c r="N40" s="6">
        <v>5600</v>
      </c>
      <c r="O40" s="6">
        <v>0</v>
      </c>
      <c r="P40" s="6">
        <v>0</v>
      </c>
      <c r="Q40" s="8">
        <v>44215.439583333333</v>
      </c>
    </row>
    <row r="41" spans="1:17" x14ac:dyDescent="0.25">
      <c r="A41" s="6">
        <v>40</v>
      </c>
      <c r="B41" s="6" t="s">
        <v>523</v>
      </c>
      <c r="C41" s="6" t="s">
        <v>524</v>
      </c>
      <c r="D41" s="6" t="s">
        <v>525</v>
      </c>
      <c r="E41" s="6" t="s">
        <v>326</v>
      </c>
      <c r="F41" s="6">
        <v>47</v>
      </c>
      <c r="G41" s="6" t="s">
        <v>526</v>
      </c>
      <c r="H41" s="6">
        <v>1149.75</v>
      </c>
      <c r="I41" s="6">
        <v>404</v>
      </c>
      <c r="J41" s="6">
        <v>464499</v>
      </c>
      <c r="K41" s="6"/>
      <c r="L41" s="6"/>
      <c r="M41" s="6">
        <v>100</v>
      </c>
      <c r="N41" s="6">
        <v>114975</v>
      </c>
      <c r="O41" s="6">
        <v>304</v>
      </c>
      <c r="P41" s="6">
        <v>349524</v>
      </c>
      <c r="Q41" s="8">
        <v>44218.631944444445</v>
      </c>
    </row>
    <row r="42" spans="1:17" x14ac:dyDescent="0.25">
      <c r="A42" s="6">
        <v>41</v>
      </c>
      <c r="B42" s="6" t="s">
        <v>527</v>
      </c>
      <c r="C42" s="6" t="s">
        <v>528</v>
      </c>
      <c r="D42" s="6" t="s">
        <v>529</v>
      </c>
      <c r="E42" s="6" t="s">
        <v>325</v>
      </c>
      <c r="F42" s="6">
        <v>47</v>
      </c>
      <c r="G42" s="6" t="s">
        <v>530</v>
      </c>
      <c r="H42" s="6">
        <v>1020</v>
      </c>
      <c r="I42" s="6">
        <v>1145</v>
      </c>
      <c r="J42" s="6">
        <v>1167900</v>
      </c>
      <c r="K42" s="6"/>
      <c r="L42" s="6"/>
      <c r="M42" s="6">
        <v>170</v>
      </c>
      <c r="N42" s="6">
        <v>173400</v>
      </c>
      <c r="O42" s="6">
        <v>975</v>
      </c>
      <c r="P42" s="6">
        <v>994500</v>
      </c>
      <c r="Q42" s="8">
        <v>44218.631249999999</v>
      </c>
    </row>
    <row r="43" spans="1:17" x14ac:dyDescent="0.25">
      <c r="A43" s="6">
        <v>42</v>
      </c>
      <c r="B43" s="6" t="s">
        <v>531</v>
      </c>
      <c r="C43" s="6" t="s">
        <v>532</v>
      </c>
      <c r="D43" s="6" t="s">
        <v>533</v>
      </c>
      <c r="E43" s="6" t="s">
        <v>493</v>
      </c>
      <c r="F43" s="6">
        <v>47</v>
      </c>
      <c r="G43" s="6" t="s">
        <v>534</v>
      </c>
      <c r="H43" s="6">
        <v>1176</v>
      </c>
      <c r="I43" s="6">
        <v>105</v>
      </c>
      <c r="J43" s="6">
        <v>123480</v>
      </c>
      <c r="K43" s="6"/>
      <c r="L43" s="6"/>
      <c r="M43" s="6">
        <v>20</v>
      </c>
      <c r="N43" s="6">
        <v>23520</v>
      </c>
      <c r="O43" s="6">
        <v>85</v>
      </c>
      <c r="P43" s="6">
        <v>99960</v>
      </c>
      <c r="Q43" s="8">
        <v>44218.631249999999</v>
      </c>
    </row>
    <row r="44" spans="1:17" x14ac:dyDescent="0.25">
      <c r="A44" s="6">
        <v>43</v>
      </c>
      <c r="B44" s="6" t="s">
        <v>535</v>
      </c>
      <c r="C44" s="6" t="s">
        <v>536</v>
      </c>
      <c r="D44" s="6" t="s">
        <v>537</v>
      </c>
      <c r="E44" s="6" t="s">
        <v>325</v>
      </c>
      <c r="F44" s="6">
        <v>47</v>
      </c>
      <c r="G44" s="6" t="s">
        <v>538</v>
      </c>
      <c r="H44" s="6">
        <v>245</v>
      </c>
      <c r="I44" s="6">
        <v>5440</v>
      </c>
      <c r="J44" s="6">
        <v>1332800</v>
      </c>
      <c r="K44" s="6"/>
      <c r="L44" s="6"/>
      <c r="M44" s="6">
        <v>1125</v>
      </c>
      <c r="N44" s="6">
        <v>275625</v>
      </c>
      <c r="O44" s="6">
        <v>4315</v>
      </c>
      <c r="P44" s="6">
        <v>1057175</v>
      </c>
      <c r="Q44" s="8">
        <v>44225.65347222222</v>
      </c>
    </row>
    <row r="45" spans="1:17" x14ac:dyDescent="0.25">
      <c r="A45" s="6">
        <v>44</v>
      </c>
      <c r="B45" s="6" t="s">
        <v>539</v>
      </c>
      <c r="C45" s="6" t="s">
        <v>540</v>
      </c>
      <c r="D45" s="6" t="s">
        <v>541</v>
      </c>
      <c r="E45" s="6" t="s">
        <v>326</v>
      </c>
      <c r="F45" s="6">
        <v>47</v>
      </c>
      <c r="G45" s="6" t="s">
        <v>542</v>
      </c>
      <c r="H45" s="6">
        <v>3499.65</v>
      </c>
      <c r="I45" s="6">
        <v>1370</v>
      </c>
      <c r="J45" s="6">
        <v>4794520.5</v>
      </c>
      <c r="K45" s="6"/>
      <c r="L45" s="6"/>
      <c r="M45" s="6">
        <v>380</v>
      </c>
      <c r="N45" s="6">
        <v>1329867</v>
      </c>
      <c r="O45" s="6">
        <v>990</v>
      </c>
      <c r="P45" s="6">
        <v>3464653.5</v>
      </c>
      <c r="Q45" s="8">
        <v>44225.65347222222</v>
      </c>
    </row>
    <row r="46" spans="1:17" x14ac:dyDescent="0.25">
      <c r="A46" s="6">
        <v>45</v>
      </c>
      <c r="B46" s="6" t="s">
        <v>543</v>
      </c>
      <c r="C46" s="6" t="s">
        <v>544</v>
      </c>
      <c r="D46" s="6" t="s">
        <v>545</v>
      </c>
      <c r="E46" s="6" t="s">
        <v>325</v>
      </c>
      <c r="F46" s="6">
        <v>47</v>
      </c>
      <c r="G46" s="6" t="s">
        <v>546</v>
      </c>
      <c r="H46" s="6">
        <v>1000</v>
      </c>
      <c r="I46" s="6">
        <v>625</v>
      </c>
      <c r="J46" s="6">
        <v>625000</v>
      </c>
      <c r="K46" s="6"/>
      <c r="L46" s="6"/>
      <c r="M46" s="6">
        <v>40</v>
      </c>
      <c r="N46" s="6">
        <v>40000</v>
      </c>
      <c r="O46" s="6">
        <v>585</v>
      </c>
      <c r="P46" s="6">
        <v>585000</v>
      </c>
      <c r="Q46" s="8">
        <v>44225.65347222222</v>
      </c>
    </row>
    <row r="47" spans="1:17" x14ac:dyDescent="0.25">
      <c r="A47" s="6">
        <v>46</v>
      </c>
      <c r="B47" s="6" t="s">
        <v>547</v>
      </c>
      <c r="C47" s="6" t="s">
        <v>548</v>
      </c>
      <c r="D47" s="6" t="s">
        <v>549</v>
      </c>
      <c r="E47" s="6" t="s">
        <v>325</v>
      </c>
      <c r="F47" s="6">
        <v>47</v>
      </c>
      <c r="G47" s="6" t="s">
        <v>550</v>
      </c>
      <c r="H47" s="6">
        <v>259.35000000000002</v>
      </c>
      <c r="I47" s="6">
        <v>10</v>
      </c>
      <c r="J47" s="6">
        <v>2593.5</v>
      </c>
      <c r="K47" s="6"/>
      <c r="L47" s="6"/>
      <c r="M47" s="6"/>
      <c r="N47" s="6"/>
      <c r="O47" s="6">
        <v>10</v>
      </c>
      <c r="P47" s="6">
        <v>2593.5</v>
      </c>
      <c r="Q47" s="6"/>
    </row>
    <row r="48" spans="1:17" x14ac:dyDescent="0.25">
      <c r="A48" s="6">
        <v>47</v>
      </c>
      <c r="B48" s="6" t="s">
        <v>551</v>
      </c>
      <c r="C48" s="6" t="s">
        <v>552</v>
      </c>
      <c r="D48" s="6" t="s">
        <v>553</v>
      </c>
      <c r="E48" s="6" t="s">
        <v>554</v>
      </c>
      <c r="F48" s="6">
        <v>47</v>
      </c>
      <c r="G48" s="6" t="s">
        <v>555</v>
      </c>
      <c r="H48" s="6">
        <v>9450</v>
      </c>
      <c r="I48" s="6">
        <v>4</v>
      </c>
      <c r="J48" s="6">
        <v>37800</v>
      </c>
      <c r="K48" s="6"/>
      <c r="L48" s="6"/>
      <c r="M48" s="6"/>
      <c r="N48" s="6"/>
      <c r="O48" s="6">
        <v>4</v>
      </c>
      <c r="P48" s="6">
        <v>37800</v>
      </c>
      <c r="Q48" s="6"/>
    </row>
    <row r="49" spans="1:17" x14ac:dyDescent="0.25">
      <c r="A49" s="6">
        <v>48</v>
      </c>
      <c r="B49" s="6" t="s">
        <v>556</v>
      </c>
      <c r="C49" s="6" t="s">
        <v>557</v>
      </c>
      <c r="D49" s="6" t="s">
        <v>558</v>
      </c>
      <c r="E49" s="6" t="s">
        <v>326</v>
      </c>
      <c r="F49" s="6">
        <v>47</v>
      </c>
      <c r="G49" s="6" t="s">
        <v>559</v>
      </c>
      <c r="H49" s="6">
        <v>999.6</v>
      </c>
      <c r="I49" s="6">
        <v>1</v>
      </c>
      <c r="J49" s="6">
        <v>999.6</v>
      </c>
      <c r="K49" s="6"/>
      <c r="L49" s="6"/>
      <c r="M49" s="6">
        <v>1</v>
      </c>
      <c r="N49" s="6">
        <v>999.6</v>
      </c>
      <c r="O49" s="6">
        <v>0</v>
      </c>
      <c r="P49" s="6">
        <v>0</v>
      </c>
      <c r="Q49" s="8">
        <v>44224.663194444445</v>
      </c>
    </row>
    <row r="50" spans="1:17" x14ac:dyDescent="0.25">
      <c r="A50" s="6">
        <v>49</v>
      </c>
      <c r="B50" s="6" t="s">
        <v>560</v>
      </c>
      <c r="C50" s="6" t="s">
        <v>561</v>
      </c>
      <c r="D50" s="6" t="s">
        <v>562</v>
      </c>
      <c r="E50" s="6" t="s">
        <v>326</v>
      </c>
      <c r="F50" s="6">
        <v>47</v>
      </c>
      <c r="G50" s="6" t="s">
        <v>563</v>
      </c>
      <c r="H50" s="6">
        <v>724.5</v>
      </c>
      <c r="I50" s="6">
        <v>425</v>
      </c>
      <c r="J50" s="6">
        <v>307912.5</v>
      </c>
      <c r="K50" s="6"/>
      <c r="L50" s="6"/>
      <c r="M50" s="6">
        <v>34</v>
      </c>
      <c r="N50" s="6">
        <v>24633</v>
      </c>
      <c r="O50" s="6">
        <v>391</v>
      </c>
      <c r="P50" s="6">
        <v>283279.5</v>
      </c>
      <c r="Q50" s="8">
        <v>44224.663194444445</v>
      </c>
    </row>
    <row r="51" spans="1:17" x14ac:dyDescent="0.25">
      <c r="A51" s="6">
        <v>50</v>
      </c>
      <c r="B51" s="6" t="s">
        <v>564</v>
      </c>
      <c r="C51" s="6" t="s">
        <v>565</v>
      </c>
      <c r="D51" s="6" t="s">
        <v>566</v>
      </c>
      <c r="E51" s="6" t="s">
        <v>325</v>
      </c>
      <c r="F51" s="6">
        <v>47</v>
      </c>
      <c r="G51" s="6" t="s">
        <v>567</v>
      </c>
      <c r="H51" s="6">
        <v>1995</v>
      </c>
      <c r="I51" s="6">
        <v>1128</v>
      </c>
      <c r="J51" s="6">
        <v>2250360</v>
      </c>
      <c r="K51" s="6"/>
      <c r="L51" s="6"/>
      <c r="M51" s="6">
        <v>1128</v>
      </c>
      <c r="N51" s="6">
        <v>2250360</v>
      </c>
      <c r="O51" s="6">
        <v>0</v>
      </c>
      <c r="P51" s="6">
        <v>0</v>
      </c>
      <c r="Q51" s="8">
        <v>44215.668055555558</v>
      </c>
    </row>
    <row r="52" spans="1:17" x14ac:dyDescent="0.25">
      <c r="A52" s="6">
        <v>51</v>
      </c>
      <c r="B52" s="6" t="s">
        <v>568</v>
      </c>
      <c r="C52" s="6" t="s">
        <v>569</v>
      </c>
      <c r="D52" s="6" t="s">
        <v>570</v>
      </c>
      <c r="E52" s="6" t="s">
        <v>325</v>
      </c>
      <c r="F52" s="6">
        <v>47</v>
      </c>
      <c r="G52" s="6" t="s">
        <v>571</v>
      </c>
      <c r="H52" s="6">
        <v>174.3</v>
      </c>
      <c r="I52" s="6">
        <v>3360</v>
      </c>
      <c r="J52" s="6">
        <v>585648</v>
      </c>
      <c r="K52" s="6"/>
      <c r="L52" s="6"/>
      <c r="M52" s="6">
        <v>480</v>
      </c>
      <c r="N52" s="6">
        <v>83664</v>
      </c>
      <c r="O52" s="6">
        <v>2880</v>
      </c>
      <c r="P52" s="6">
        <v>501984</v>
      </c>
      <c r="Q52" s="8">
        <v>44225.673611111109</v>
      </c>
    </row>
    <row r="53" spans="1:17" x14ac:dyDescent="0.25">
      <c r="A53" s="6">
        <v>52</v>
      </c>
      <c r="B53" s="6" t="s">
        <v>572</v>
      </c>
      <c r="C53" s="6" t="s">
        <v>573</v>
      </c>
      <c r="D53" s="6" t="s">
        <v>574</v>
      </c>
      <c r="E53" s="6" t="s">
        <v>329</v>
      </c>
      <c r="F53" s="6">
        <v>47</v>
      </c>
      <c r="G53" s="6" t="s">
        <v>575</v>
      </c>
      <c r="H53" s="6">
        <v>32999.4</v>
      </c>
      <c r="I53" s="6">
        <v>162</v>
      </c>
      <c r="J53" s="6">
        <v>5345902.8</v>
      </c>
      <c r="K53" s="6"/>
      <c r="L53" s="6"/>
      <c r="M53" s="6">
        <v>1</v>
      </c>
      <c r="N53" s="6">
        <v>32999.4</v>
      </c>
      <c r="O53" s="6">
        <v>161</v>
      </c>
      <c r="P53" s="6">
        <v>5312903.4000000004</v>
      </c>
      <c r="Q53" s="8">
        <v>44210.586111111108</v>
      </c>
    </row>
    <row r="54" spans="1:17" x14ac:dyDescent="0.25">
      <c r="A54" s="6">
        <v>53</v>
      </c>
      <c r="B54" s="6" t="s">
        <v>576</v>
      </c>
      <c r="C54" s="6" t="s">
        <v>577</v>
      </c>
      <c r="D54" s="6" t="s">
        <v>578</v>
      </c>
      <c r="E54" s="6" t="s">
        <v>325</v>
      </c>
      <c r="F54" s="6">
        <v>47</v>
      </c>
      <c r="G54" s="6" t="s">
        <v>306</v>
      </c>
      <c r="H54" s="6">
        <v>158</v>
      </c>
      <c r="I54" s="6">
        <v>9760</v>
      </c>
      <c r="J54" s="6">
        <v>1542080</v>
      </c>
      <c r="K54" s="6"/>
      <c r="L54" s="6"/>
      <c r="M54" s="6">
        <v>1520</v>
      </c>
      <c r="N54" s="6">
        <v>240160</v>
      </c>
      <c r="O54" s="6">
        <v>8240</v>
      </c>
      <c r="P54" s="6">
        <v>1301920</v>
      </c>
      <c r="Q54" s="8">
        <v>44225.673611111109</v>
      </c>
    </row>
    <row r="55" spans="1:17" x14ac:dyDescent="0.25">
      <c r="A55" s="6">
        <v>54</v>
      </c>
      <c r="B55" s="6" t="s">
        <v>579</v>
      </c>
      <c r="C55" s="6" t="s">
        <v>580</v>
      </c>
      <c r="D55" s="6" t="s">
        <v>581</v>
      </c>
      <c r="E55" s="6" t="s">
        <v>325</v>
      </c>
      <c r="F55" s="6">
        <v>47</v>
      </c>
      <c r="G55" s="6" t="s">
        <v>582</v>
      </c>
      <c r="H55" s="6">
        <v>480</v>
      </c>
      <c r="I55" s="6">
        <v>329</v>
      </c>
      <c r="J55" s="6">
        <v>157920</v>
      </c>
      <c r="K55" s="6"/>
      <c r="L55" s="6"/>
      <c r="M55" s="6">
        <v>30</v>
      </c>
      <c r="N55" s="6">
        <v>14400</v>
      </c>
      <c r="O55" s="6">
        <v>299</v>
      </c>
      <c r="P55" s="6">
        <v>143520</v>
      </c>
      <c r="Q55" s="8">
        <v>44225.652777777781</v>
      </c>
    </row>
    <row r="56" spans="1:17" x14ac:dyDescent="0.25">
      <c r="A56" s="6">
        <v>55</v>
      </c>
      <c r="B56" s="6" t="s">
        <v>583</v>
      </c>
      <c r="C56" s="6" t="s">
        <v>584</v>
      </c>
      <c r="D56" s="6" t="s">
        <v>585</v>
      </c>
      <c r="E56" s="6" t="s">
        <v>325</v>
      </c>
      <c r="F56" s="6">
        <v>47</v>
      </c>
      <c r="G56" s="6" t="s">
        <v>586</v>
      </c>
      <c r="H56" s="6">
        <v>3139.5</v>
      </c>
      <c r="I56" s="6">
        <v>978</v>
      </c>
      <c r="J56" s="6">
        <v>3070431</v>
      </c>
      <c r="K56" s="6"/>
      <c r="L56" s="6"/>
      <c r="M56" s="6">
        <v>610</v>
      </c>
      <c r="N56" s="6">
        <v>1915095</v>
      </c>
      <c r="O56" s="6">
        <v>368</v>
      </c>
      <c r="P56" s="6">
        <v>1155336</v>
      </c>
      <c r="Q56" s="8">
        <v>44225.652777777781</v>
      </c>
    </row>
    <row r="57" spans="1:17" x14ac:dyDescent="0.25">
      <c r="A57" s="6">
        <v>56</v>
      </c>
      <c r="B57" s="6" t="s">
        <v>587</v>
      </c>
      <c r="C57" s="6" t="s">
        <v>588</v>
      </c>
      <c r="D57" s="6" t="s">
        <v>589</v>
      </c>
      <c r="E57" s="6" t="s">
        <v>325</v>
      </c>
      <c r="F57" s="6">
        <v>47</v>
      </c>
      <c r="G57" s="6" t="s">
        <v>590</v>
      </c>
      <c r="H57" s="6">
        <v>175</v>
      </c>
      <c r="I57" s="6">
        <v>2300</v>
      </c>
      <c r="J57" s="6">
        <v>402500</v>
      </c>
      <c r="K57" s="6"/>
      <c r="L57" s="6"/>
      <c r="M57" s="6"/>
      <c r="N57" s="6"/>
      <c r="O57" s="6">
        <v>2300</v>
      </c>
      <c r="P57" s="6">
        <v>402500</v>
      </c>
      <c r="Q57" s="6"/>
    </row>
    <row r="58" spans="1:17" x14ac:dyDescent="0.25">
      <c r="A58" s="6">
        <v>57</v>
      </c>
      <c r="B58" s="6" t="s">
        <v>591</v>
      </c>
      <c r="C58" s="6" t="s">
        <v>592</v>
      </c>
      <c r="D58" s="6" t="s">
        <v>593</v>
      </c>
      <c r="E58" s="6" t="s">
        <v>594</v>
      </c>
      <c r="F58" s="6">
        <v>47</v>
      </c>
      <c r="G58" s="6" t="s">
        <v>595</v>
      </c>
      <c r="H58" s="6">
        <v>399</v>
      </c>
      <c r="I58" s="6">
        <v>77</v>
      </c>
      <c r="J58" s="6">
        <v>30723</v>
      </c>
      <c r="K58" s="6"/>
      <c r="L58" s="6"/>
      <c r="M58" s="6">
        <v>1</v>
      </c>
      <c r="N58" s="6">
        <v>399</v>
      </c>
      <c r="O58" s="6">
        <v>76</v>
      </c>
      <c r="P58" s="6">
        <v>30324</v>
      </c>
      <c r="Q58" s="8">
        <v>44200.449305555558</v>
      </c>
    </row>
    <row r="59" spans="1:17" x14ac:dyDescent="0.25">
      <c r="A59" s="6">
        <v>58</v>
      </c>
      <c r="B59" s="6" t="s">
        <v>596</v>
      </c>
      <c r="C59" s="6" t="s">
        <v>597</v>
      </c>
      <c r="D59" s="6" t="s">
        <v>598</v>
      </c>
      <c r="E59" s="6" t="s">
        <v>325</v>
      </c>
      <c r="F59" s="6">
        <v>47</v>
      </c>
      <c r="G59" s="6" t="s">
        <v>599</v>
      </c>
      <c r="H59" s="6">
        <v>540</v>
      </c>
      <c r="I59" s="6">
        <v>1562</v>
      </c>
      <c r="J59" s="6">
        <v>843480</v>
      </c>
      <c r="K59" s="6"/>
      <c r="L59" s="6"/>
      <c r="M59" s="6">
        <v>270</v>
      </c>
      <c r="N59" s="6">
        <v>145800</v>
      </c>
      <c r="O59" s="6">
        <v>1292</v>
      </c>
      <c r="P59" s="6">
        <v>697680</v>
      </c>
      <c r="Q59" s="8">
        <v>44215.668055555558</v>
      </c>
    </row>
    <row r="60" spans="1:17" x14ac:dyDescent="0.25">
      <c r="A60" s="6">
        <v>59</v>
      </c>
      <c r="B60" s="6" t="s">
        <v>600</v>
      </c>
      <c r="C60" s="6" t="s">
        <v>601</v>
      </c>
      <c r="D60" s="6" t="s">
        <v>602</v>
      </c>
      <c r="E60" s="6" t="s">
        <v>325</v>
      </c>
      <c r="F60" s="6">
        <v>47</v>
      </c>
      <c r="G60" s="6" t="s">
        <v>603</v>
      </c>
      <c r="H60" s="6">
        <v>199.5</v>
      </c>
      <c r="I60" s="6">
        <v>530</v>
      </c>
      <c r="J60" s="6">
        <v>105735</v>
      </c>
      <c r="K60" s="6"/>
      <c r="L60" s="6"/>
      <c r="M60" s="6"/>
      <c r="N60" s="6"/>
      <c r="O60" s="6">
        <v>530</v>
      </c>
      <c r="P60" s="6">
        <v>105735</v>
      </c>
      <c r="Q60" s="6"/>
    </row>
    <row r="61" spans="1:17" x14ac:dyDescent="0.25">
      <c r="A61" s="6">
        <v>60</v>
      </c>
      <c r="B61" s="6" t="s">
        <v>604</v>
      </c>
      <c r="C61" s="6" t="s">
        <v>605</v>
      </c>
      <c r="D61" s="6" t="s">
        <v>606</v>
      </c>
      <c r="E61" s="6" t="s">
        <v>325</v>
      </c>
      <c r="F61" s="6">
        <v>47</v>
      </c>
      <c r="G61" s="6" t="s">
        <v>607</v>
      </c>
      <c r="H61" s="6">
        <v>3800</v>
      </c>
      <c r="I61" s="6">
        <v>1940</v>
      </c>
      <c r="J61" s="6">
        <v>7372000</v>
      </c>
      <c r="K61" s="6"/>
      <c r="L61" s="6"/>
      <c r="M61" s="6">
        <v>360</v>
      </c>
      <c r="N61" s="6">
        <v>1368000</v>
      </c>
      <c r="O61" s="6">
        <v>1580</v>
      </c>
      <c r="P61" s="6">
        <v>6004000</v>
      </c>
      <c r="Q61" s="8">
        <v>44225.65347222222</v>
      </c>
    </row>
    <row r="62" spans="1:17" x14ac:dyDescent="0.25">
      <c r="A62" s="6">
        <v>61</v>
      </c>
      <c r="B62" s="6" t="s">
        <v>608</v>
      </c>
      <c r="C62" s="6" t="s">
        <v>609</v>
      </c>
      <c r="D62" s="6" t="s">
        <v>610</v>
      </c>
      <c r="E62" s="6" t="s">
        <v>325</v>
      </c>
      <c r="F62" s="6">
        <v>47</v>
      </c>
      <c r="G62" s="6" t="s">
        <v>611</v>
      </c>
      <c r="H62" s="6">
        <v>94.5</v>
      </c>
      <c r="I62" s="6">
        <v>2000</v>
      </c>
      <c r="J62" s="6">
        <v>189000</v>
      </c>
      <c r="K62" s="6"/>
      <c r="L62" s="6"/>
      <c r="M62" s="6"/>
      <c r="N62" s="6"/>
      <c r="O62" s="6">
        <v>2000</v>
      </c>
      <c r="P62" s="6">
        <v>189000</v>
      </c>
      <c r="Q62" s="6"/>
    </row>
    <row r="63" spans="1:17" x14ac:dyDescent="0.25">
      <c r="A63" s="6">
        <v>62</v>
      </c>
      <c r="B63" s="6" t="s">
        <v>612</v>
      </c>
      <c r="C63" s="6" t="s">
        <v>613</v>
      </c>
      <c r="D63" s="6" t="s">
        <v>614</v>
      </c>
      <c r="E63" s="6" t="s">
        <v>325</v>
      </c>
      <c r="F63" s="6">
        <v>47</v>
      </c>
      <c r="G63" s="6" t="s">
        <v>615</v>
      </c>
      <c r="H63" s="6">
        <v>920</v>
      </c>
      <c r="I63" s="6">
        <v>660</v>
      </c>
      <c r="J63" s="6">
        <v>607200</v>
      </c>
      <c r="K63" s="6"/>
      <c r="L63" s="6"/>
      <c r="M63" s="6">
        <v>660</v>
      </c>
      <c r="N63" s="6">
        <v>607200</v>
      </c>
      <c r="O63" s="6">
        <v>0</v>
      </c>
      <c r="P63" s="6">
        <v>0</v>
      </c>
      <c r="Q63" s="8">
        <v>44216.634027777778</v>
      </c>
    </row>
    <row r="64" spans="1:17" x14ac:dyDescent="0.25">
      <c r="A64" s="6">
        <v>63</v>
      </c>
      <c r="B64" s="6" t="s">
        <v>616</v>
      </c>
      <c r="C64" s="6" t="s">
        <v>617</v>
      </c>
      <c r="D64" s="6" t="s">
        <v>618</v>
      </c>
      <c r="E64" s="6" t="s">
        <v>325</v>
      </c>
      <c r="F64" s="6">
        <v>47</v>
      </c>
      <c r="G64" s="6" t="s">
        <v>619</v>
      </c>
      <c r="H64" s="6">
        <v>303</v>
      </c>
      <c r="I64" s="6">
        <v>135</v>
      </c>
      <c r="J64" s="6">
        <v>40905</v>
      </c>
      <c r="K64" s="6"/>
      <c r="L64" s="6"/>
      <c r="M64" s="6">
        <v>130</v>
      </c>
      <c r="N64" s="6">
        <v>39390</v>
      </c>
      <c r="O64" s="6">
        <v>5</v>
      </c>
      <c r="P64" s="6">
        <v>1515</v>
      </c>
      <c r="Q64" s="8">
        <v>44214.637499999997</v>
      </c>
    </row>
    <row r="65" spans="1:17" x14ac:dyDescent="0.25">
      <c r="A65" s="6">
        <v>64</v>
      </c>
      <c r="B65" s="6" t="s">
        <v>620</v>
      </c>
      <c r="C65" s="6" t="s">
        <v>621</v>
      </c>
      <c r="D65" s="6" t="s">
        <v>622</v>
      </c>
      <c r="E65" s="6" t="s">
        <v>325</v>
      </c>
      <c r="F65" s="6">
        <v>47</v>
      </c>
      <c r="G65" s="6" t="s">
        <v>623</v>
      </c>
      <c r="H65" s="6">
        <v>126</v>
      </c>
      <c r="I65" s="6">
        <v>930</v>
      </c>
      <c r="J65" s="6">
        <v>117180</v>
      </c>
      <c r="K65" s="6"/>
      <c r="L65" s="6"/>
      <c r="M65" s="6">
        <v>100</v>
      </c>
      <c r="N65" s="6">
        <v>12600</v>
      </c>
      <c r="O65" s="6">
        <v>830</v>
      </c>
      <c r="P65" s="6">
        <v>104580</v>
      </c>
      <c r="Q65" s="8">
        <v>44222.662499999999</v>
      </c>
    </row>
    <row r="66" spans="1:17" x14ac:dyDescent="0.25">
      <c r="A66" s="6">
        <v>65</v>
      </c>
      <c r="B66" s="6" t="s">
        <v>624</v>
      </c>
      <c r="C66" s="6" t="s">
        <v>625</v>
      </c>
      <c r="D66" s="6" t="s">
        <v>626</v>
      </c>
      <c r="E66" s="6" t="s">
        <v>325</v>
      </c>
      <c r="F66" s="6">
        <v>47</v>
      </c>
      <c r="G66" s="6" t="s">
        <v>627</v>
      </c>
      <c r="H66" s="6">
        <v>756</v>
      </c>
      <c r="I66" s="6">
        <v>305</v>
      </c>
      <c r="J66" s="6">
        <v>230580</v>
      </c>
      <c r="K66" s="6"/>
      <c r="L66" s="6"/>
      <c r="M66" s="6">
        <v>100</v>
      </c>
      <c r="N66" s="6">
        <v>75600</v>
      </c>
      <c r="O66" s="6">
        <v>205</v>
      </c>
      <c r="P66" s="6">
        <v>154980</v>
      </c>
      <c r="Q66" s="8">
        <v>44218.631249999999</v>
      </c>
    </row>
    <row r="67" spans="1:17" x14ac:dyDescent="0.25">
      <c r="A67" s="6">
        <v>66</v>
      </c>
      <c r="B67" s="6" t="s">
        <v>628</v>
      </c>
      <c r="C67" s="6" t="s">
        <v>629</v>
      </c>
      <c r="D67" s="6" t="s">
        <v>630</v>
      </c>
      <c r="E67" s="6" t="s">
        <v>325</v>
      </c>
      <c r="F67" s="6">
        <v>47</v>
      </c>
      <c r="G67" s="6" t="s">
        <v>631</v>
      </c>
      <c r="H67" s="6">
        <v>1449</v>
      </c>
      <c r="I67" s="6">
        <v>390</v>
      </c>
      <c r="J67" s="6">
        <v>565110</v>
      </c>
      <c r="K67" s="6">
        <v>1000</v>
      </c>
      <c r="L67" s="6">
        <v>1449000</v>
      </c>
      <c r="M67" s="6">
        <v>290</v>
      </c>
      <c r="N67" s="6">
        <v>420210</v>
      </c>
      <c r="O67" s="6">
        <v>1100</v>
      </c>
      <c r="P67" s="6">
        <v>1593900</v>
      </c>
      <c r="Q67" s="8">
        <v>44225.65347222222</v>
      </c>
    </row>
    <row r="68" spans="1:17" x14ac:dyDescent="0.25">
      <c r="A68" s="6">
        <v>67</v>
      </c>
      <c r="B68" s="6" t="s">
        <v>632</v>
      </c>
      <c r="C68" s="6" t="s">
        <v>633</v>
      </c>
      <c r="D68" s="6" t="s">
        <v>634</v>
      </c>
      <c r="E68" s="6" t="s">
        <v>329</v>
      </c>
      <c r="F68" s="6">
        <v>47</v>
      </c>
      <c r="G68" s="6" t="s">
        <v>635</v>
      </c>
      <c r="H68" s="6">
        <v>9030</v>
      </c>
      <c r="I68" s="6">
        <v>21</v>
      </c>
      <c r="J68" s="6">
        <v>189630</v>
      </c>
      <c r="K68" s="6"/>
      <c r="L68" s="6"/>
      <c r="M68" s="6">
        <v>0.4</v>
      </c>
      <c r="N68" s="6">
        <v>3612</v>
      </c>
      <c r="O68" s="6">
        <v>20.6</v>
      </c>
      <c r="P68" s="6">
        <v>186018</v>
      </c>
      <c r="Q68" s="8">
        <v>44202.658333333333</v>
      </c>
    </row>
    <row r="69" spans="1:17" x14ac:dyDescent="0.25">
      <c r="A69" s="6">
        <v>68</v>
      </c>
      <c r="B69" s="6" t="s">
        <v>636</v>
      </c>
      <c r="C69" s="6" t="s">
        <v>637</v>
      </c>
      <c r="D69" s="6" t="s">
        <v>638</v>
      </c>
      <c r="E69" s="6" t="s">
        <v>327</v>
      </c>
      <c r="F69" s="6">
        <v>47</v>
      </c>
      <c r="G69" s="6" t="s">
        <v>639</v>
      </c>
      <c r="H69" s="6">
        <v>1320</v>
      </c>
      <c r="I69" s="6">
        <v>71</v>
      </c>
      <c r="J69" s="6">
        <v>93720</v>
      </c>
      <c r="K69" s="6"/>
      <c r="L69" s="6"/>
      <c r="M69" s="6">
        <v>10</v>
      </c>
      <c r="N69" s="6">
        <v>13200</v>
      </c>
      <c r="O69" s="6">
        <v>61</v>
      </c>
      <c r="P69" s="6">
        <v>80520</v>
      </c>
      <c r="Q69" s="8">
        <v>44216.634027777778</v>
      </c>
    </row>
    <row r="70" spans="1:17" x14ac:dyDescent="0.25">
      <c r="A70" s="6">
        <v>69</v>
      </c>
      <c r="B70" s="6" t="s">
        <v>640</v>
      </c>
      <c r="C70" s="6" t="s">
        <v>641</v>
      </c>
      <c r="D70" s="6" t="s">
        <v>642</v>
      </c>
      <c r="E70" s="6" t="s">
        <v>325</v>
      </c>
      <c r="F70" s="6">
        <v>47</v>
      </c>
      <c r="G70" s="6" t="s">
        <v>643</v>
      </c>
      <c r="H70" s="6">
        <v>440</v>
      </c>
      <c r="I70" s="6">
        <v>600</v>
      </c>
      <c r="J70" s="6">
        <v>264000</v>
      </c>
      <c r="K70" s="6"/>
      <c r="L70" s="6"/>
      <c r="M70" s="6">
        <v>100</v>
      </c>
      <c r="N70" s="6">
        <v>44000</v>
      </c>
      <c r="O70" s="6">
        <v>500</v>
      </c>
      <c r="P70" s="6">
        <v>220000</v>
      </c>
      <c r="Q70" s="8">
        <v>44225.65347222222</v>
      </c>
    </row>
    <row r="71" spans="1:17" x14ac:dyDescent="0.25">
      <c r="A71" s="6">
        <v>70</v>
      </c>
      <c r="B71" s="6" t="s">
        <v>644</v>
      </c>
      <c r="C71" s="6" t="s">
        <v>645</v>
      </c>
      <c r="D71" s="6" t="s">
        <v>646</v>
      </c>
      <c r="E71" s="6" t="s">
        <v>329</v>
      </c>
      <c r="F71" s="6">
        <v>47</v>
      </c>
      <c r="G71" s="6" t="s">
        <v>647</v>
      </c>
      <c r="H71" s="6">
        <v>1575</v>
      </c>
      <c r="I71" s="6">
        <v>4</v>
      </c>
      <c r="J71" s="6">
        <v>6300</v>
      </c>
      <c r="K71" s="6"/>
      <c r="L71" s="6"/>
      <c r="M71" s="6">
        <v>1.2</v>
      </c>
      <c r="N71" s="6">
        <v>1890</v>
      </c>
      <c r="O71" s="6">
        <v>2.8</v>
      </c>
      <c r="P71" s="6">
        <v>4410</v>
      </c>
      <c r="Q71" s="8">
        <v>44202.658333333333</v>
      </c>
    </row>
    <row r="72" spans="1:17" x14ac:dyDescent="0.25">
      <c r="A72" s="6">
        <v>71</v>
      </c>
      <c r="B72" s="6" t="s">
        <v>648</v>
      </c>
      <c r="C72" s="6" t="s">
        <v>649</v>
      </c>
      <c r="D72" s="6" t="s">
        <v>650</v>
      </c>
      <c r="E72" s="6" t="s">
        <v>326</v>
      </c>
      <c r="F72" s="6">
        <v>47</v>
      </c>
      <c r="G72" s="6" t="s">
        <v>651</v>
      </c>
      <c r="H72" s="6">
        <v>1344</v>
      </c>
      <c r="I72" s="6">
        <v>3</v>
      </c>
      <c r="J72" s="6">
        <v>4032</v>
      </c>
      <c r="K72" s="6"/>
      <c r="L72" s="6"/>
      <c r="M72" s="6">
        <v>3</v>
      </c>
      <c r="N72" s="6">
        <v>4032</v>
      </c>
      <c r="O72" s="6">
        <v>0</v>
      </c>
      <c r="P72" s="6">
        <v>0</v>
      </c>
      <c r="Q72" s="8">
        <v>44202.658333333333</v>
      </c>
    </row>
    <row r="73" spans="1:17" x14ac:dyDescent="0.25">
      <c r="A73" s="6">
        <v>72</v>
      </c>
      <c r="B73" s="6" t="s">
        <v>652</v>
      </c>
      <c r="C73" s="6" t="s">
        <v>653</v>
      </c>
      <c r="D73" s="6" t="s">
        <v>654</v>
      </c>
      <c r="E73" s="6" t="s">
        <v>326</v>
      </c>
      <c r="F73" s="6">
        <v>47</v>
      </c>
      <c r="G73" s="6" t="s">
        <v>651</v>
      </c>
      <c r="H73" s="6">
        <v>1470</v>
      </c>
      <c r="I73" s="6"/>
      <c r="J73" s="6"/>
      <c r="K73" s="6">
        <v>50</v>
      </c>
      <c r="L73" s="6">
        <v>73500</v>
      </c>
      <c r="M73" s="6"/>
      <c r="N73" s="6"/>
      <c r="O73" s="6">
        <v>50</v>
      </c>
      <c r="P73" s="6">
        <v>73500</v>
      </c>
      <c r="Q73" s="6"/>
    </row>
    <row r="74" spans="1:17" x14ac:dyDescent="0.25">
      <c r="A74" s="6">
        <v>73</v>
      </c>
      <c r="B74" s="6" t="s">
        <v>655</v>
      </c>
      <c r="C74" s="6" t="s">
        <v>656</v>
      </c>
      <c r="D74" s="6" t="s">
        <v>657</v>
      </c>
      <c r="E74" s="6" t="s">
        <v>594</v>
      </c>
      <c r="F74" s="6">
        <v>47</v>
      </c>
      <c r="G74" s="6" t="s">
        <v>658</v>
      </c>
      <c r="H74" s="6">
        <v>3350</v>
      </c>
      <c r="I74" s="6">
        <v>5</v>
      </c>
      <c r="J74" s="6">
        <v>16750</v>
      </c>
      <c r="K74" s="6"/>
      <c r="L74" s="6"/>
      <c r="M74" s="6"/>
      <c r="N74" s="6"/>
      <c r="O74" s="6">
        <v>5</v>
      </c>
      <c r="P74" s="6">
        <v>16750</v>
      </c>
      <c r="Q74" s="6"/>
    </row>
    <row r="75" spans="1:17" x14ac:dyDescent="0.25">
      <c r="A75" s="6">
        <v>74</v>
      </c>
      <c r="B75" s="6" t="s">
        <v>659</v>
      </c>
      <c r="C75" s="6" t="s">
        <v>660</v>
      </c>
      <c r="D75" s="6" t="s">
        <v>661</v>
      </c>
      <c r="E75" s="6" t="s">
        <v>331</v>
      </c>
      <c r="F75" s="6">
        <v>47</v>
      </c>
      <c r="G75" s="6" t="s">
        <v>662</v>
      </c>
      <c r="H75" s="6">
        <v>4749.1499999999996</v>
      </c>
      <c r="I75" s="6">
        <v>7</v>
      </c>
      <c r="J75" s="6">
        <v>33244.050000000003</v>
      </c>
      <c r="K75" s="6"/>
      <c r="L75" s="6"/>
      <c r="M75" s="6">
        <v>1</v>
      </c>
      <c r="N75" s="6">
        <v>4749.1499999999996</v>
      </c>
      <c r="O75" s="6">
        <v>6</v>
      </c>
      <c r="P75" s="6">
        <v>28494.9</v>
      </c>
      <c r="Q75" s="8">
        <v>44202.658333333333</v>
      </c>
    </row>
    <row r="76" spans="1:17" x14ac:dyDescent="0.25">
      <c r="A76" s="6">
        <v>75</v>
      </c>
      <c r="B76" s="6" t="s">
        <v>663</v>
      </c>
      <c r="C76" s="6" t="s">
        <v>664</v>
      </c>
      <c r="D76" s="6" t="s">
        <v>665</v>
      </c>
      <c r="E76" s="6" t="s">
        <v>326</v>
      </c>
      <c r="F76" s="6">
        <v>47</v>
      </c>
      <c r="G76" s="6" t="s">
        <v>666</v>
      </c>
      <c r="H76" s="6">
        <v>1000</v>
      </c>
      <c r="I76" s="6">
        <v>1258</v>
      </c>
      <c r="J76" s="6">
        <v>1258000</v>
      </c>
      <c r="K76" s="6"/>
      <c r="L76" s="6"/>
      <c r="M76" s="6">
        <v>60</v>
      </c>
      <c r="N76" s="6">
        <v>60000</v>
      </c>
      <c r="O76" s="6">
        <v>1198</v>
      </c>
      <c r="P76" s="6">
        <v>1198000</v>
      </c>
      <c r="Q76" s="8">
        <v>44218.631944444445</v>
      </c>
    </row>
    <row r="77" spans="1:17" x14ac:dyDescent="0.25">
      <c r="A77" s="6">
        <v>76</v>
      </c>
      <c r="B77" s="6" t="s">
        <v>667</v>
      </c>
      <c r="C77" s="6" t="s">
        <v>668</v>
      </c>
      <c r="D77" s="6" t="s">
        <v>669</v>
      </c>
      <c r="E77" s="6" t="s">
        <v>332</v>
      </c>
      <c r="F77" s="6">
        <v>47</v>
      </c>
      <c r="G77" s="6" t="s">
        <v>670</v>
      </c>
      <c r="H77" s="6">
        <v>2399.25</v>
      </c>
      <c r="I77" s="6">
        <v>24</v>
      </c>
      <c r="J77" s="6">
        <v>57582</v>
      </c>
      <c r="K77" s="6"/>
      <c r="L77" s="6"/>
      <c r="M77" s="6">
        <v>24</v>
      </c>
      <c r="N77" s="6">
        <v>57582</v>
      </c>
      <c r="O77" s="6">
        <v>0</v>
      </c>
      <c r="P77" s="6">
        <v>0</v>
      </c>
      <c r="Q77" s="8">
        <v>44223.661805555559</v>
      </c>
    </row>
    <row r="78" spans="1:17" x14ac:dyDescent="0.25">
      <c r="A78" s="6">
        <v>77</v>
      </c>
      <c r="B78" s="6" t="s">
        <v>671</v>
      </c>
      <c r="C78" s="6" t="s">
        <v>672</v>
      </c>
      <c r="D78" s="6" t="s">
        <v>673</v>
      </c>
      <c r="E78" s="6" t="s">
        <v>325</v>
      </c>
      <c r="F78" s="6">
        <v>47</v>
      </c>
      <c r="G78" s="6" t="s">
        <v>674</v>
      </c>
      <c r="H78" s="6">
        <v>197.4</v>
      </c>
      <c r="I78" s="6">
        <v>800</v>
      </c>
      <c r="J78" s="6">
        <v>157920</v>
      </c>
      <c r="K78" s="6"/>
      <c r="L78" s="6"/>
      <c r="M78" s="6">
        <v>30</v>
      </c>
      <c r="N78" s="6">
        <v>5922</v>
      </c>
      <c r="O78" s="6">
        <v>770</v>
      </c>
      <c r="P78" s="6">
        <v>151998</v>
      </c>
      <c r="Q78" s="8">
        <v>44222.662499999999</v>
      </c>
    </row>
    <row r="79" spans="1:17" x14ac:dyDescent="0.25">
      <c r="A79" s="6">
        <v>78</v>
      </c>
      <c r="B79" s="6" t="s">
        <v>675</v>
      </c>
      <c r="C79" s="6" t="s">
        <v>676</v>
      </c>
      <c r="D79" s="6" t="s">
        <v>673</v>
      </c>
      <c r="E79" s="6" t="s">
        <v>325</v>
      </c>
      <c r="F79" s="6">
        <v>47</v>
      </c>
      <c r="G79" s="6" t="s">
        <v>677</v>
      </c>
      <c r="H79" s="6">
        <v>204.75</v>
      </c>
      <c r="I79" s="6">
        <v>315</v>
      </c>
      <c r="J79" s="6">
        <v>64496.25</v>
      </c>
      <c r="K79" s="6"/>
      <c r="L79" s="6"/>
      <c r="M79" s="6">
        <v>10</v>
      </c>
      <c r="N79" s="6">
        <v>2047.5</v>
      </c>
      <c r="O79" s="6">
        <v>305</v>
      </c>
      <c r="P79" s="6">
        <v>62448.75</v>
      </c>
      <c r="Q79" s="8">
        <v>44207.677083333336</v>
      </c>
    </row>
    <row r="80" spans="1:17" x14ac:dyDescent="0.25">
      <c r="A80" s="6">
        <v>79</v>
      </c>
      <c r="B80" s="6" t="s">
        <v>678</v>
      </c>
      <c r="C80" s="6" t="s">
        <v>679</v>
      </c>
      <c r="D80" s="6" t="s">
        <v>680</v>
      </c>
      <c r="E80" s="6" t="s">
        <v>325</v>
      </c>
      <c r="F80" s="6">
        <v>47</v>
      </c>
      <c r="G80" s="6" t="s">
        <v>681</v>
      </c>
      <c r="H80" s="6">
        <v>999.6</v>
      </c>
      <c r="I80" s="6">
        <v>280</v>
      </c>
      <c r="J80" s="6">
        <v>279888</v>
      </c>
      <c r="K80" s="6"/>
      <c r="L80" s="6"/>
      <c r="M80" s="6">
        <v>100</v>
      </c>
      <c r="N80" s="6">
        <v>99960</v>
      </c>
      <c r="O80" s="6">
        <v>180</v>
      </c>
      <c r="P80" s="6">
        <v>179928</v>
      </c>
      <c r="Q80" s="8">
        <v>44225.652777777781</v>
      </c>
    </row>
    <row r="81" spans="1:17" x14ac:dyDescent="0.25">
      <c r="A81" s="6">
        <v>80</v>
      </c>
      <c r="B81" s="6" t="s">
        <v>682</v>
      </c>
      <c r="C81" s="6" t="s">
        <v>683</v>
      </c>
      <c r="D81" s="6" t="s">
        <v>684</v>
      </c>
      <c r="E81" s="6" t="s">
        <v>329</v>
      </c>
      <c r="F81" s="6">
        <v>47</v>
      </c>
      <c r="G81" s="6" t="s">
        <v>685</v>
      </c>
      <c r="H81" s="6">
        <v>3249.75</v>
      </c>
      <c r="I81" s="6">
        <v>62</v>
      </c>
      <c r="J81" s="6">
        <v>201484.5</v>
      </c>
      <c r="K81" s="6"/>
      <c r="L81" s="6"/>
      <c r="M81" s="6">
        <v>2</v>
      </c>
      <c r="N81" s="6">
        <v>6499.5</v>
      </c>
      <c r="O81" s="6">
        <v>60</v>
      </c>
      <c r="P81" s="6">
        <v>194985</v>
      </c>
      <c r="Q81" s="8">
        <v>44202.658333333333</v>
      </c>
    </row>
    <row r="82" spans="1:17" x14ac:dyDescent="0.25">
      <c r="A82" s="6">
        <v>81</v>
      </c>
      <c r="B82" s="6" t="s">
        <v>686</v>
      </c>
      <c r="C82" s="6" t="s">
        <v>687</v>
      </c>
      <c r="D82" s="6" t="s">
        <v>688</v>
      </c>
      <c r="E82" s="6" t="s">
        <v>325</v>
      </c>
      <c r="F82" s="6">
        <v>47</v>
      </c>
      <c r="G82" s="6" t="s">
        <v>689</v>
      </c>
      <c r="H82" s="6">
        <v>980</v>
      </c>
      <c r="I82" s="6">
        <v>2833</v>
      </c>
      <c r="J82" s="6">
        <v>2776340</v>
      </c>
      <c r="K82" s="6"/>
      <c r="L82" s="6"/>
      <c r="M82" s="6">
        <v>690</v>
      </c>
      <c r="N82" s="6">
        <v>676200</v>
      </c>
      <c r="O82" s="6">
        <v>2143</v>
      </c>
      <c r="P82" s="6">
        <v>2100140</v>
      </c>
      <c r="Q82" s="8">
        <v>44225.652777777781</v>
      </c>
    </row>
    <row r="83" spans="1:17" x14ac:dyDescent="0.25">
      <c r="A83" s="6">
        <v>82</v>
      </c>
      <c r="B83" s="6" t="s">
        <v>690</v>
      </c>
      <c r="C83" s="6" t="s">
        <v>691</v>
      </c>
      <c r="D83" s="6" t="s">
        <v>692</v>
      </c>
      <c r="E83" s="6" t="s">
        <v>325</v>
      </c>
      <c r="F83" s="6">
        <v>47</v>
      </c>
      <c r="G83" s="6" t="s">
        <v>693</v>
      </c>
      <c r="H83" s="6">
        <v>397.99</v>
      </c>
      <c r="I83" s="6">
        <v>1010</v>
      </c>
      <c r="J83" s="6">
        <v>401969.9</v>
      </c>
      <c r="K83" s="6"/>
      <c r="L83" s="6"/>
      <c r="M83" s="6">
        <v>180</v>
      </c>
      <c r="N83" s="6">
        <v>71638.2</v>
      </c>
      <c r="O83" s="6">
        <v>830</v>
      </c>
      <c r="P83" s="6">
        <v>330331.7</v>
      </c>
      <c r="Q83" s="8">
        <v>44216.634027777778</v>
      </c>
    </row>
    <row r="84" spans="1:17" x14ac:dyDescent="0.25">
      <c r="A84" s="6">
        <v>83</v>
      </c>
      <c r="B84" s="6" t="s">
        <v>694</v>
      </c>
      <c r="C84" s="6" t="s">
        <v>695</v>
      </c>
      <c r="D84" s="6" t="s">
        <v>696</v>
      </c>
      <c r="E84" s="6" t="s">
        <v>325</v>
      </c>
      <c r="F84" s="6">
        <v>47</v>
      </c>
      <c r="G84" s="6" t="s">
        <v>697</v>
      </c>
      <c r="H84" s="6">
        <v>699.3</v>
      </c>
      <c r="I84" s="6">
        <v>260</v>
      </c>
      <c r="J84" s="6">
        <v>181818</v>
      </c>
      <c r="K84" s="6"/>
      <c r="L84" s="6"/>
      <c r="M84" s="6">
        <v>45</v>
      </c>
      <c r="N84" s="6">
        <v>31468.5</v>
      </c>
      <c r="O84" s="6">
        <v>215</v>
      </c>
      <c r="P84" s="6">
        <v>150349.5</v>
      </c>
      <c r="Q84" s="8">
        <v>44223.661805555559</v>
      </c>
    </row>
    <row r="85" spans="1:17" x14ac:dyDescent="0.25">
      <c r="A85" s="6">
        <v>84</v>
      </c>
      <c r="B85" s="6" t="s">
        <v>698</v>
      </c>
      <c r="C85" s="6" t="s">
        <v>699</v>
      </c>
      <c r="D85" s="6" t="s">
        <v>700</v>
      </c>
      <c r="E85" s="6" t="s">
        <v>325</v>
      </c>
      <c r="F85" s="6">
        <v>47</v>
      </c>
      <c r="G85" s="6" t="s">
        <v>701</v>
      </c>
      <c r="H85" s="6">
        <v>950</v>
      </c>
      <c r="I85" s="6">
        <v>11080</v>
      </c>
      <c r="J85" s="6">
        <v>10526000</v>
      </c>
      <c r="K85" s="6"/>
      <c r="L85" s="6"/>
      <c r="M85" s="6">
        <v>2700</v>
      </c>
      <c r="N85" s="6">
        <v>2565000</v>
      </c>
      <c r="O85" s="6">
        <v>8380</v>
      </c>
      <c r="P85" s="6">
        <v>7961000</v>
      </c>
      <c r="Q85" s="8">
        <v>44223.661805555559</v>
      </c>
    </row>
    <row r="86" spans="1:17" x14ac:dyDescent="0.25">
      <c r="A86" s="6">
        <v>85</v>
      </c>
      <c r="B86" s="6" t="s">
        <v>702</v>
      </c>
      <c r="C86" s="6" t="s">
        <v>703</v>
      </c>
      <c r="D86" s="6" t="s">
        <v>704</v>
      </c>
      <c r="E86" s="6" t="s">
        <v>325</v>
      </c>
      <c r="F86" s="6">
        <v>47</v>
      </c>
      <c r="G86" s="6" t="s">
        <v>705</v>
      </c>
      <c r="H86" s="6">
        <v>398</v>
      </c>
      <c r="I86" s="6">
        <v>1125</v>
      </c>
      <c r="J86" s="6">
        <v>447750</v>
      </c>
      <c r="K86" s="6"/>
      <c r="L86" s="6"/>
      <c r="M86" s="6">
        <v>200</v>
      </c>
      <c r="N86" s="6">
        <v>79600</v>
      </c>
      <c r="O86" s="6">
        <v>925</v>
      </c>
      <c r="P86" s="6">
        <v>368150</v>
      </c>
      <c r="Q86" s="8">
        <v>44217.662499999999</v>
      </c>
    </row>
    <row r="87" spans="1:17" x14ac:dyDescent="0.25">
      <c r="A87" s="6">
        <v>86</v>
      </c>
      <c r="B87" s="6" t="s">
        <v>706</v>
      </c>
      <c r="C87" s="6" t="s">
        <v>707</v>
      </c>
      <c r="D87" s="6" t="s">
        <v>708</v>
      </c>
      <c r="E87" s="6" t="s">
        <v>325</v>
      </c>
      <c r="F87" s="6">
        <v>47</v>
      </c>
      <c r="G87" s="6" t="s">
        <v>709</v>
      </c>
      <c r="H87" s="6">
        <v>3857</v>
      </c>
      <c r="I87" s="6">
        <v>22</v>
      </c>
      <c r="J87" s="6">
        <v>84854</v>
      </c>
      <c r="K87" s="6"/>
      <c r="L87" s="6"/>
      <c r="M87" s="6">
        <v>8</v>
      </c>
      <c r="N87" s="6">
        <v>30856</v>
      </c>
      <c r="O87" s="6">
        <v>14</v>
      </c>
      <c r="P87" s="6">
        <v>53998</v>
      </c>
      <c r="Q87" s="8">
        <v>44216.634027777778</v>
      </c>
    </row>
    <row r="88" spans="1:17" x14ac:dyDescent="0.25">
      <c r="A88" s="6">
        <v>87</v>
      </c>
      <c r="B88" s="6" t="s">
        <v>710</v>
      </c>
      <c r="C88" s="6" t="s">
        <v>711</v>
      </c>
      <c r="D88" s="6" t="s">
        <v>712</v>
      </c>
      <c r="E88" s="6" t="s">
        <v>325</v>
      </c>
      <c r="F88" s="6">
        <v>47</v>
      </c>
      <c r="G88" s="6" t="s">
        <v>713</v>
      </c>
      <c r="H88" s="6">
        <v>119.7</v>
      </c>
      <c r="I88" s="6">
        <v>738</v>
      </c>
      <c r="J88" s="6">
        <v>88338.6</v>
      </c>
      <c r="K88" s="6"/>
      <c r="L88" s="6"/>
      <c r="M88" s="6">
        <v>499</v>
      </c>
      <c r="N88" s="6">
        <v>59730.3</v>
      </c>
      <c r="O88" s="6">
        <v>239</v>
      </c>
      <c r="P88" s="6">
        <v>28608.3</v>
      </c>
      <c r="Q88" s="8">
        <v>44225.65347222222</v>
      </c>
    </row>
    <row r="89" spans="1:17" x14ac:dyDescent="0.25">
      <c r="A89" s="6">
        <v>88</v>
      </c>
      <c r="B89" s="6" t="s">
        <v>714</v>
      </c>
      <c r="C89" s="6" t="s">
        <v>715</v>
      </c>
      <c r="D89" s="6" t="s">
        <v>716</v>
      </c>
      <c r="E89" s="6" t="s">
        <v>325</v>
      </c>
      <c r="F89" s="6">
        <v>47</v>
      </c>
      <c r="G89" s="6" t="s">
        <v>713</v>
      </c>
      <c r="H89" s="6">
        <v>99.75</v>
      </c>
      <c r="I89" s="6">
        <v>750</v>
      </c>
      <c r="J89" s="6">
        <v>74812.5</v>
      </c>
      <c r="K89" s="6"/>
      <c r="L89" s="6"/>
      <c r="M89" s="6"/>
      <c r="N89" s="6"/>
      <c r="O89" s="6">
        <v>750</v>
      </c>
      <c r="P89" s="6">
        <v>74812.5</v>
      </c>
      <c r="Q89" s="6"/>
    </row>
    <row r="90" spans="1:17" x14ac:dyDescent="0.25">
      <c r="A90" s="6">
        <v>89</v>
      </c>
      <c r="B90" s="6" t="s">
        <v>717</v>
      </c>
      <c r="C90" s="6" t="s">
        <v>718</v>
      </c>
      <c r="D90" s="6" t="s">
        <v>719</v>
      </c>
      <c r="E90" s="6" t="s">
        <v>329</v>
      </c>
      <c r="F90" s="6">
        <v>47</v>
      </c>
      <c r="G90" s="6" t="s">
        <v>720</v>
      </c>
      <c r="H90" s="6">
        <v>71999.55</v>
      </c>
      <c r="I90" s="6">
        <v>80</v>
      </c>
      <c r="J90" s="6">
        <v>5759964</v>
      </c>
      <c r="K90" s="6"/>
      <c r="L90" s="6"/>
      <c r="M90" s="6">
        <v>6</v>
      </c>
      <c r="N90" s="6">
        <v>431997.3</v>
      </c>
      <c r="O90" s="6">
        <v>74</v>
      </c>
      <c r="P90" s="6">
        <v>5327966.7</v>
      </c>
      <c r="Q90" s="8">
        <v>44225.652777777781</v>
      </c>
    </row>
    <row r="91" spans="1:17" x14ac:dyDescent="0.25">
      <c r="A91" s="6">
        <v>90</v>
      </c>
      <c r="B91" s="6" t="s">
        <v>721</v>
      </c>
      <c r="C91" s="6" t="s">
        <v>722</v>
      </c>
      <c r="D91" s="6" t="s">
        <v>723</v>
      </c>
      <c r="E91" s="6" t="s">
        <v>329</v>
      </c>
      <c r="F91" s="6">
        <v>47</v>
      </c>
      <c r="G91" s="6" t="s">
        <v>724</v>
      </c>
      <c r="H91" s="6">
        <v>23100</v>
      </c>
      <c r="I91" s="6">
        <v>311</v>
      </c>
      <c r="J91" s="6">
        <v>7184100</v>
      </c>
      <c r="K91" s="6"/>
      <c r="L91" s="6"/>
      <c r="M91" s="6">
        <v>36</v>
      </c>
      <c r="N91" s="6">
        <v>831600</v>
      </c>
      <c r="O91" s="6">
        <v>275</v>
      </c>
      <c r="P91" s="6">
        <v>6352500</v>
      </c>
      <c r="Q91" s="8">
        <v>44224.65</v>
      </c>
    </row>
    <row r="92" spans="1:17" x14ac:dyDescent="0.25">
      <c r="A92" s="6">
        <v>91</v>
      </c>
      <c r="B92" s="6" t="s">
        <v>725</v>
      </c>
      <c r="C92" s="6" t="s">
        <v>726</v>
      </c>
      <c r="D92" s="6" t="s">
        <v>727</v>
      </c>
      <c r="E92" s="6" t="s">
        <v>329</v>
      </c>
      <c r="F92" s="6">
        <v>47</v>
      </c>
      <c r="G92" s="6" t="s">
        <v>728</v>
      </c>
      <c r="H92" s="6">
        <v>25999.05</v>
      </c>
      <c r="I92" s="6">
        <v>39</v>
      </c>
      <c r="J92" s="6">
        <v>1013962.95</v>
      </c>
      <c r="K92" s="6"/>
      <c r="L92" s="6"/>
      <c r="M92" s="6">
        <v>2</v>
      </c>
      <c r="N92" s="6">
        <v>51998.1</v>
      </c>
      <c r="O92" s="6">
        <v>37</v>
      </c>
      <c r="P92" s="6">
        <v>961964.85</v>
      </c>
      <c r="Q92" s="8">
        <v>44210.645138888889</v>
      </c>
    </row>
    <row r="93" spans="1:17" x14ac:dyDescent="0.25">
      <c r="A93" s="6">
        <v>92</v>
      </c>
      <c r="B93" s="6" t="s">
        <v>729</v>
      </c>
      <c r="C93" s="6" t="s">
        <v>730</v>
      </c>
      <c r="D93" s="6" t="s">
        <v>731</v>
      </c>
      <c r="E93" s="6" t="s">
        <v>329</v>
      </c>
      <c r="F93" s="6">
        <v>47</v>
      </c>
      <c r="G93" s="6" t="s">
        <v>732</v>
      </c>
      <c r="H93" s="6">
        <v>23100</v>
      </c>
      <c r="I93" s="6">
        <v>403</v>
      </c>
      <c r="J93" s="6">
        <v>9309300</v>
      </c>
      <c r="K93" s="6"/>
      <c r="L93" s="6"/>
      <c r="M93" s="6">
        <v>21</v>
      </c>
      <c r="N93" s="6">
        <v>485100</v>
      </c>
      <c r="O93" s="6">
        <v>382</v>
      </c>
      <c r="P93" s="6">
        <v>8824200</v>
      </c>
      <c r="Q93" s="8">
        <v>44225.65347222222</v>
      </c>
    </row>
    <row r="94" spans="1:17" x14ac:dyDescent="0.25">
      <c r="A94" s="6">
        <v>93</v>
      </c>
      <c r="B94" s="6" t="s">
        <v>733</v>
      </c>
      <c r="C94" s="6" t="s">
        <v>734</v>
      </c>
      <c r="D94" s="6" t="s">
        <v>735</v>
      </c>
      <c r="E94" s="6" t="s">
        <v>325</v>
      </c>
      <c r="F94" s="6">
        <v>47</v>
      </c>
      <c r="G94" s="6" t="s">
        <v>736</v>
      </c>
      <c r="H94" s="6">
        <v>1349.25</v>
      </c>
      <c r="I94" s="6">
        <v>2390</v>
      </c>
      <c r="J94" s="6">
        <v>3224707.5</v>
      </c>
      <c r="K94" s="6"/>
      <c r="L94" s="6"/>
      <c r="M94" s="6">
        <v>180</v>
      </c>
      <c r="N94" s="6">
        <v>242865</v>
      </c>
      <c r="O94" s="6">
        <v>2210</v>
      </c>
      <c r="P94" s="6">
        <v>2981842.5</v>
      </c>
      <c r="Q94" s="8">
        <v>44224.65</v>
      </c>
    </row>
    <row r="95" spans="1:17" x14ac:dyDescent="0.25">
      <c r="A95" s="6">
        <v>94</v>
      </c>
      <c r="B95" s="6" t="s">
        <v>737</v>
      </c>
      <c r="C95" s="6" t="s">
        <v>738</v>
      </c>
      <c r="D95" s="6" t="s">
        <v>739</v>
      </c>
      <c r="E95" s="6" t="s">
        <v>493</v>
      </c>
      <c r="F95" s="6">
        <v>47</v>
      </c>
      <c r="G95" s="6" t="s">
        <v>740</v>
      </c>
      <c r="H95" s="6">
        <v>273</v>
      </c>
      <c r="I95" s="6">
        <v>1</v>
      </c>
      <c r="J95" s="6">
        <v>273</v>
      </c>
      <c r="K95" s="6"/>
      <c r="L95" s="6"/>
      <c r="M95" s="6"/>
      <c r="N95" s="6"/>
      <c r="O95" s="6">
        <v>1</v>
      </c>
      <c r="P95" s="6">
        <v>273</v>
      </c>
      <c r="Q95" s="6"/>
    </row>
    <row r="96" spans="1:17" x14ac:dyDescent="0.25">
      <c r="A96" s="6">
        <v>95</v>
      </c>
      <c r="B96" s="6" t="s">
        <v>741</v>
      </c>
      <c r="C96" s="6" t="s">
        <v>742</v>
      </c>
      <c r="D96" s="6" t="s">
        <v>743</v>
      </c>
      <c r="E96" s="6" t="s">
        <v>325</v>
      </c>
      <c r="F96" s="6">
        <v>47</v>
      </c>
      <c r="G96" s="6" t="s">
        <v>744</v>
      </c>
      <c r="H96" s="6">
        <v>638.4</v>
      </c>
      <c r="I96" s="6">
        <v>2010</v>
      </c>
      <c r="J96" s="6">
        <v>1283184</v>
      </c>
      <c r="K96" s="6"/>
      <c r="L96" s="6"/>
      <c r="M96" s="6"/>
      <c r="N96" s="6"/>
      <c r="O96" s="6">
        <v>2010</v>
      </c>
      <c r="P96" s="6">
        <v>1283184</v>
      </c>
      <c r="Q96" s="6"/>
    </row>
    <row r="97" spans="1:17" x14ac:dyDescent="0.25">
      <c r="A97" s="6">
        <v>96</v>
      </c>
      <c r="B97" s="6" t="s">
        <v>745</v>
      </c>
      <c r="C97" s="6" t="s">
        <v>746</v>
      </c>
      <c r="D97" s="6" t="s">
        <v>747</v>
      </c>
      <c r="E97" s="6" t="s">
        <v>325</v>
      </c>
      <c r="F97" s="6">
        <v>47</v>
      </c>
      <c r="G97" s="6" t="s">
        <v>748</v>
      </c>
      <c r="H97" s="6">
        <v>95</v>
      </c>
      <c r="I97" s="6">
        <v>2884</v>
      </c>
      <c r="J97" s="6">
        <v>273980</v>
      </c>
      <c r="K97" s="6"/>
      <c r="L97" s="6"/>
      <c r="M97" s="6">
        <v>305</v>
      </c>
      <c r="N97" s="6">
        <v>28975</v>
      </c>
      <c r="O97" s="6">
        <v>2579</v>
      </c>
      <c r="P97" s="6">
        <v>245005</v>
      </c>
      <c r="Q97" s="8">
        <v>44225.652777777781</v>
      </c>
    </row>
    <row r="98" spans="1:17" x14ac:dyDescent="0.25">
      <c r="A98" s="6">
        <v>97</v>
      </c>
      <c r="B98" s="6" t="s">
        <v>749</v>
      </c>
      <c r="C98" s="6" t="s">
        <v>750</v>
      </c>
      <c r="D98" s="6" t="s">
        <v>751</v>
      </c>
      <c r="E98" s="6" t="s">
        <v>325</v>
      </c>
      <c r="F98" s="6">
        <v>47</v>
      </c>
      <c r="G98" s="6" t="s">
        <v>752</v>
      </c>
      <c r="H98" s="6">
        <v>3800</v>
      </c>
      <c r="I98" s="6">
        <v>20</v>
      </c>
      <c r="J98" s="6">
        <v>76000</v>
      </c>
      <c r="K98" s="6">
        <v>100</v>
      </c>
      <c r="L98" s="6">
        <v>380000</v>
      </c>
      <c r="M98" s="6">
        <v>10</v>
      </c>
      <c r="N98" s="6">
        <v>38000</v>
      </c>
      <c r="O98" s="6">
        <v>110</v>
      </c>
      <c r="P98" s="6">
        <v>418000</v>
      </c>
      <c r="Q98" s="8">
        <v>44216.634027777778</v>
      </c>
    </row>
    <row r="99" spans="1:17" x14ac:dyDescent="0.25">
      <c r="A99" s="6">
        <v>98</v>
      </c>
      <c r="B99" s="6" t="s">
        <v>753</v>
      </c>
      <c r="C99" s="6" t="s">
        <v>754</v>
      </c>
      <c r="D99" s="6" t="s">
        <v>755</v>
      </c>
      <c r="E99" s="6" t="s">
        <v>326</v>
      </c>
      <c r="F99" s="6">
        <v>47</v>
      </c>
      <c r="G99" s="6" t="s">
        <v>756</v>
      </c>
      <c r="H99" s="6">
        <v>2290</v>
      </c>
      <c r="I99" s="6">
        <v>1060</v>
      </c>
      <c r="J99" s="6">
        <v>2427400</v>
      </c>
      <c r="K99" s="6"/>
      <c r="L99" s="6"/>
      <c r="M99" s="6">
        <v>440</v>
      </c>
      <c r="N99" s="6">
        <v>1007600</v>
      </c>
      <c r="O99" s="6">
        <v>620</v>
      </c>
      <c r="P99" s="6">
        <v>1419800</v>
      </c>
      <c r="Q99" s="8">
        <v>44225.65347222222</v>
      </c>
    </row>
    <row r="100" spans="1:17" x14ac:dyDescent="0.25">
      <c r="A100" s="6">
        <v>99</v>
      </c>
      <c r="B100" s="6" t="s">
        <v>757</v>
      </c>
      <c r="C100" s="6" t="s">
        <v>758</v>
      </c>
      <c r="D100" s="6" t="s">
        <v>759</v>
      </c>
      <c r="E100" s="6" t="s">
        <v>326</v>
      </c>
      <c r="F100" s="6">
        <v>47</v>
      </c>
      <c r="G100" s="6" t="s">
        <v>760</v>
      </c>
      <c r="H100" s="6">
        <v>2199.75</v>
      </c>
      <c r="I100" s="6">
        <v>430</v>
      </c>
      <c r="J100" s="6">
        <v>945892.5</v>
      </c>
      <c r="K100" s="6"/>
      <c r="L100" s="6"/>
      <c r="M100" s="6">
        <v>70</v>
      </c>
      <c r="N100" s="6">
        <v>153982.5</v>
      </c>
      <c r="O100" s="6">
        <v>360</v>
      </c>
      <c r="P100" s="6">
        <v>791910</v>
      </c>
      <c r="Q100" s="8">
        <v>44218.631944444445</v>
      </c>
    </row>
    <row r="101" spans="1:17" x14ac:dyDescent="0.25">
      <c r="A101" s="6">
        <v>100</v>
      </c>
      <c r="B101" s="6" t="s">
        <v>761</v>
      </c>
      <c r="C101" s="6" t="s">
        <v>762</v>
      </c>
      <c r="D101" s="6" t="s">
        <v>763</v>
      </c>
      <c r="E101" s="6" t="s">
        <v>594</v>
      </c>
      <c r="F101" s="6">
        <v>47</v>
      </c>
      <c r="G101" s="6" t="s">
        <v>764</v>
      </c>
      <c r="H101" s="6">
        <v>1176</v>
      </c>
      <c r="I101" s="6">
        <v>8</v>
      </c>
      <c r="J101" s="6">
        <v>9408</v>
      </c>
      <c r="K101" s="6"/>
      <c r="L101" s="6"/>
      <c r="M101" s="6"/>
      <c r="N101" s="6"/>
      <c r="O101" s="6">
        <v>8</v>
      </c>
      <c r="P101" s="6">
        <v>9408</v>
      </c>
      <c r="Q101" s="6"/>
    </row>
    <row r="102" spans="1:17" x14ac:dyDescent="0.25">
      <c r="A102" s="6">
        <v>101</v>
      </c>
      <c r="B102" s="6" t="s">
        <v>765</v>
      </c>
      <c r="C102" s="6" t="s">
        <v>766</v>
      </c>
      <c r="D102" s="6" t="s">
        <v>767</v>
      </c>
      <c r="E102" s="6" t="s">
        <v>325</v>
      </c>
      <c r="F102" s="6">
        <v>47</v>
      </c>
      <c r="G102" s="6" t="s">
        <v>768</v>
      </c>
      <c r="H102" s="6">
        <v>99.75</v>
      </c>
      <c r="I102" s="6">
        <v>65</v>
      </c>
      <c r="J102" s="6">
        <v>6483.75</v>
      </c>
      <c r="K102" s="6"/>
      <c r="L102" s="6"/>
      <c r="M102" s="6"/>
      <c r="N102" s="6"/>
      <c r="O102" s="6">
        <v>65</v>
      </c>
      <c r="P102" s="6">
        <v>6483.75</v>
      </c>
      <c r="Q102" s="6"/>
    </row>
    <row r="103" spans="1:17" x14ac:dyDescent="0.25">
      <c r="A103" s="6">
        <v>102</v>
      </c>
      <c r="B103" s="6" t="s">
        <v>769</v>
      </c>
      <c r="C103" s="6" t="s">
        <v>770</v>
      </c>
      <c r="D103" s="6" t="s">
        <v>771</v>
      </c>
      <c r="E103" s="6" t="s">
        <v>325</v>
      </c>
      <c r="F103" s="6">
        <v>47</v>
      </c>
      <c r="G103" s="6" t="s">
        <v>772</v>
      </c>
      <c r="H103" s="6">
        <v>345</v>
      </c>
      <c r="I103" s="6">
        <v>810</v>
      </c>
      <c r="J103" s="6">
        <v>279450</v>
      </c>
      <c r="K103" s="6"/>
      <c r="L103" s="6"/>
      <c r="M103" s="6">
        <v>410</v>
      </c>
      <c r="N103" s="6">
        <v>141450</v>
      </c>
      <c r="O103" s="6">
        <v>400</v>
      </c>
      <c r="P103" s="6">
        <v>138000</v>
      </c>
      <c r="Q103" s="8">
        <v>44225.673611111109</v>
      </c>
    </row>
    <row r="104" spans="1:17" x14ac:dyDescent="0.25">
      <c r="A104" s="6">
        <v>103</v>
      </c>
      <c r="B104" s="6" t="s">
        <v>773</v>
      </c>
      <c r="C104" s="6" t="s">
        <v>774</v>
      </c>
      <c r="D104" s="6" t="s">
        <v>775</v>
      </c>
      <c r="E104" s="6" t="s">
        <v>325</v>
      </c>
      <c r="F104" s="6">
        <v>47</v>
      </c>
      <c r="G104" s="6" t="s">
        <v>776</v>
      </c>
      <c r="H104" s="6">
        <v>160</v>
      </c>
      <c r="I104" s="6">
        <v>645</v>
      </c>
      <c r="J104" s="6">
        <v>103200</v>
      </c>
      <c r="K104" s="6"/>
      <c r="L104" s="6"/>
      <c r="M104" s="6">
        <v>160</v>
      </c>
      <c r="N104" s="6">
        <v>25600</v>
      </c>
      <c r="O104" s="6">
        <v>485</v>
      </c>
      <c r="P104" s="6">
        <v>77600</v>
      </c>
      <c r="Q104" s="8">
        <v>44223.661805555559</v>
      </c>
    </row>
    <row r="105" spans="1:17" x14ac:dyDescent="0.25">
      <c r="A105" s="6">
        <v>104</v>
      </c>
      <c r="B105" s="6" t="s">
        <v>777</v>
      </c>
      <c r="C105" s="6" t="s">
        <v>778</v>
      </c>
      <c r="D105" s="6" t="s">
        <v>779</v>
      </c>
      <c r="E105" s="6" t="s">
        <v>493</v>
      </c>
      <c r="F105" s="6">
        <v>47</v>
      </c>
      <c r="G105" s="6" t="s">
        <v>780</v>
      </c>
      <c r="H105" s="6">
        <v>229.95</v>
      </c>
      <c r="I105" s="6">
        <v>2</v>
      </c>
      <c r="J105" s="6">
        <v>459.9</v>
      </c>
      <c r="K105" s="6"/>
      <c r="L105" s="6"/>
      <c r="M105" s="6"/>
      <c r="N105" s="6"/>
      <c r="O105" s="6">
        <v>2</v>
      </c>
      <c r="P105" s="6">
        <v>459.9</v>
      </c>
      <c r="Q105" s="6"/>
    </row>
    <row r="106" spans="1:17" x14ac:dyDescent="0.25">
      <c r="A106" s="6">
        <v>105</v>
      </c>
      <c r="B106" s="6" t="s">
        <v>781</v>
      </c>
      <c r="C106" s="6" t="s">
        <v>782</v>
      </c>
      <c r="D106" s="6" t="s">
        <v>783</v>
      </c>
      <c r="E106" s="6" t="s">
        <v>325</v>
      </c>
      <c r="F106" s="6">
        <v>47</v>
      </c>
      <c r="G106" s="6" t="s">
        <v>784</v>
      </c>
      <c r="H106" s="6">
        <v>470</v>
      </c>
      <c r="I106" s="6">
        <v>250</v>
      </c>
      <c r="J106" s="6">
        <v>117500</v>
      </c>
      <c r="K106" s="6"/>
      <c r="L106" s="6"/>
      <c r="M106" s="6"/>
      <c r="N106" s="6"/>
      <c r="O106" s="6">
        <v>250</v>
      </c>
      <c r="P106" s="6">
        <v>117500</v>
      </c>
      <c r="Q106" s="6"/>
    </row>
    <row r="107" spans="1:17" x14ac:dyDescent="0.25">
      <c r="A107" s="6">
        <v>106</v>
      </c>
      <c r="B107" s="6" t="s">
        <v>785</v>
      </c>
      <c r="C107" s="6" t="s">
        <v>786</v>
      </c>
      <c r="D107" s="6" t="s">
        <v>787</v>
      </c>
      <c r="E107" s="6" t="s">
        <v>493</v>
      </c>
      <c r="F107" s="6">
        <v>47</v>
      </c>
      <c r="G107" s="6" t="s">
        <v>788</v>
      </c>
      <c r="H107" s="6">
        <v>199.5</v>
      </c>
      <c r="I107" s="6">
        <v>205</v>
      </c>
      <c r="J107" s="6">
        <v>40897.5</v>
      </c>
      <c r="K107" s="6"/>
      <c r="L107" s="6"/>
      <c r="M107" s="6">
        <v>20</v>
      </c>
      <c r="N107" s="6">
        <v>3990</v>
      </c>
      <c r="O107" s="6">
        <v>185</v>
      </c>
      <c r="P107" s="6">
        <v>36907.5</v>
      </c>
      <c r="Q107" s="8">
        <v>44222.662499999999</v>
      </c>
    </row>
    <row r="108" spans="1:17" x14ac:dyDescent="0.25">
      <c r="A108" s="6">
        <v>107</v>
      </c>
      <c r="B108" s="6" t="s">
        <v>789</v>
      </c>
      <c r="C108" s="6" t="s">
        <v>790</v>
      </c>
      <c r="D108" s="6" t="s">
        <v>791</v>
      </c>
      <c r="E108" s="6" t="s">
        <v>325</v>
      </c>
      <c r="F108" s="6">
        <v>47</v>
      </c>
      <c r="G108" s="6" t="s">
        <v>792</v>
      </c>
      <c r="H108" s="6">
        <v>1180</v>
      </c>
      <c r="I108" s="6">
        <v>5</v>
      </c>
      <c r="J108" s="6">
        <v>5900</v>
      </c>
      <c r="K108" s="6"/>
      <c r="L108" s="6"/>
      <c r="M108" s="6"/>
      <c r="N108" s="6"/>
      <c r="O108" s="6">
        <v>5</v>
      </c>
      <c r="P108" s="6">
        <v>5900</v>
      </c>
      <c r="Q108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8"/>
  <sheetViews>
    <sheetView showGridLines="0" topLeftCell="A16" workbookViewId="0">
      <selection activeCell="D24" sqref="D24"/>
    </sheetView>
  </sheetViews>
  <sheetFormatPr defaultRowHeight="15" x14ac:dyDescent="0.25"/>
  <cols>
    <col min="1" max="1" width="4.7109375" customWidth="1"/>
    <col min="2" max="2" width="10.5703125" customWidth="1"/>
    <col min="3" max="3" width="14.140625" customWidth="1"/>
    <col min="4" max="4" width="20.85546875" customWidth="1"/>
    <col min="5" max="5" width="11.140625" customWidth="1"/>
    <col min="6" max="6" width="10" customWidth="1"/>
    <col min="7" max="7" width="9.5703125" customWidth="1"/>
    <col min="8" max="8" width="6.85546875" customWidth="1"/>
    <col min="9" max="9" width="6" customWidth="1"/>
    <col min="10" max="10" width="7.85546875" customWidth="1"/>
    <col min="11" max="11" width="9.140625" customWidth="1"/>
    <col min="12" max="12" width="5.5703125" customWidth="1"/>
  </cols>
  <sheetData>
    <row r="1" spans="1:14" s="9" customFormat="1" ht="31.5" x14ac:dyDescent="0.25">
      <c r="A1" s="5" t="s">
        <v>333</v>
      </c>
      <c r="B1" s="5" t="s">
        <v>334</v>
      </c>
      <c r="C1" s="5" t="s">
        <v>335</v>
      </c>
      <c r="D1" s="5" t="s">
        <v>336</v>
      </c>
      <c r="E1" s="5" t="s">
        <v>337</v>
      </c>
      <c r="F1" s="5" t="s">
        <v>338</v>
      </c>
      <c r="G1" s="5" t="s">
        <v>339</v>
      </c>
      <c r="H1" s="5" t="s">
        <v>340</v>
      </c>
      <c r="I1" s="5" t="s">
        <v>341</v>
      </c>
      <c r="J1" s="5" t="s">
        <v>342</v>
      </c>
      <c r="K1" s="5" t="s">
        <v>343</v>
      </c>
      <c r="L1" s="5" t="s">
        <v>344</v>
      </c>
      <c r="M1" s="9" t="s">
        <v>793</v>
      </c>
    </row>
    <row r="2" spans="1:14" ht="24" customHeight="1" x14ac:dyDescent="0.25">
      <c r="A2" s="1">
        <v>1</v>
      </c>
      <c r="B2" s="2" t="s">
        <v>0</v>
      </c>
      <c r="C2" s="2" t="s">
        <v>65</v>
      </c>
      <c r="D2" s="2" t="s">
        <v>118</v>
      </c>
      <c r="E2" s="2" t="s">
        <v>191</v>
      </c>
      <c r="F2" s="2" t="s">
        <v>197</v>
      </c>
      <c r="G2" s="2" t="s">
        <v>248</v>
      </c>
      <c r="H2" s="2" t="s">
        <v>325</v>
      </c>
      <c r="I2" s="4">
        <v>0</v>
      </c>
      <c r="J2" s="4">
        <v>60</v>
      </c>
      <c r="K2" s="4">
        <v>202</v>
      </c>
      <c r="L2" s="4">
        <v>12120</v>
      </c>
      <c r="M2">
        <f>VLOOKUP(G2,'Tân Thành xnt 01'!$G$2:$P$108,7,0)</f>
        <v>60</v>
      </c>
      <c r="N2">
        <f>IF(M2=J2,1,0)</f>
        <v>1</v>
      </c>
    </row>
    <row r="3" spans="1:14" ht="18" customHeight="1" x14ac:dyDescent="0.25">
      <c r="A3" s="1">
        <v>2</v>
      </c>
      <c r="B3" s="2" t="s">
        <v>1</v>
      </c>
      <c r="C3" s="2" t="s">
        <v>66</v>
      </c>
      <c r="D3" s="2" t="s">
        <v>119</v>
      </c>
      <c r="E3" s="2" t="s">
        <v>191</v>
      </c>
      <c r="F3" s="2" t="s">
        <v>198</v>
      </c>
      <c r="G3" s="2" t="s">
        <v>249</v>
      </c>
      <c r="H3" s="2" t="s">
        <v>325</v>
      </c>
      <c r="I3" s="4">
        <v>0</v>
      </c>
      <c r="J3" s="4">
        <v>10</v>
      </c>
      <c r="K3" s="4">
        <v>94.5</v>
      </c>
      <c r="L3" s="4">
        <v>945</v>
      </c>
      <c r="M3">
        <f>VLOOKUP(G3,'Tân Thành xnt 01'!$G$2:$P$108,7,0)</f>
        <v>10</v>
      </c>
      <c r="N3">
        <f t="shared" ref="N3:N66" si="0">IF(M3=J3,1,0)</f>
        <v>1</v>
      </c>
    </row>
    <row r="4" spans="1:14" ht="18" customHeight="1" x14ac:dyDescent="0.25">
      <c r="A4" s="1">
        <v>3</v>
      </c>
      <c r="B4" s="2" t="s">
        <v>2</v>
      </c>
      <c r="C4" s="2" t="s">
        <v>67</v>
      </c>
      <c r="D4" s="2" t="s">
        <v>120</v>
      </c>
      <c r="E4" s="2" t="s">
        <v>191</v>
      </c>
      <c r="F4" s="2" t="s">
        <v>199</v>
      </c>
      <c r="G4" s="2" t="s">
        <v>250</v>
      </c>
      <c r="H4" s="2" t="s">
        <v>325</v>
      </c>
      <c r="I4" s="4">
        <v>0</v>
      </c>
      <c r="J4" s="4">
        <v>25</v>
      </c>
      <c r="K4" s="4">
        <v>229.95</v>
      </c>
      <c r="L4" s="4">
        <v>5749</v>
      </c>
      <c r="M4">
        <f>VLOOKUP(G4,'Tân Thành xnt 01'!$G$2:$P$108,7,0)</f>
        <v>25</v>
      </c>
      <c r="N4">
        <f t="shared" si="0"/>
        <v>1</v>
      </c>
    </row>
    <row r="5" spans="1:14" ht="24" customHeight="1" x14ac:dyDescent="0.25">
      <c r="A5" s="1">
        <v>4</v>
      </c>
      <c r="B5" s="2" t="s">
        <v>3</v>
      </c>
      <c r="C5" s="2" t="s">
        <v>68</v>
      </c>
      <c r="D5" s="2" t="s">
        <v>121</v>
      </c>
      <c r="E5" s="2" t="s">
        <v>191</v>
      </c>
      <c r="F5" s="2" t="s">
        <v>200</v>
      </c>
      <c r="G5" s="2" t="s">
        <v>251</v>
      </c>
      <c r="H5" s="2" t="s">
        <v>325</v>
      </c>
      <c r="I5" s="4">
        <v>0</v>
      </c>
      <c r="J5" s="4">
        <v>2550</v>
      </c>
      <c r="K5" s="4">
        <v>213</v>
      </c>
      <c r="L5" s="4">
        <v>543150</v>
      </c>
      <c r="M5">
        <f>VLOOKUP(G5,'Tân Thành xnt 01'!$G$2:$P$108,7,0)</f>
        <v>2550</v>
      </c>
      <c r="N5">
        <f t="shared" si="0"/>
        <v>1</v>
      </c>
    </row>
    <row r="6" spans="1:14" ht="18" customHeight="1" x14ac:dyDescent="0.25">
      <c r="A6" s="1">
        <v>5</v>
      </c>
      <c r="B6" s="2" t="s">
        <v>4</v>
      </c>
      <c r="C6" s="2" t="s">
        <v>69</v>
      </c>
      <c r="D6" s="2" t="s">
        <v>122</v>
      </c>
      <c r="E6" s="2" t="s">
        <v>191</v>
      </c>
      <c r="F6" s="2" t="s">
        <v>201</v>
      </c>
      <c r="G6" s="2" t="s">
        <v>252</v>
      </c>
      <c r="H6" s="2" t="s">
        <v>326</v>
      </c>
      <c r="I6" s="4">
        <v>0</v>
      </c>
      <c r="J6" s="4">
        <v>60</v>
      </c>
      <c r="K6" s="4">
        <v>525</v>
      </c>
      <c r="L6" s="4">
        <v>31500</v>
      </c>
      <c r="M6">
        <f>VLOOKUP(G6,'Tân Thành xnt 01'!$G$2:$P$108,7,0)</f>
        <v>60</v>
      </c>
      <c r="N6">
        <f t="shared" si="0"/>
        <v>1</v>
      </c>
    </row>
    <row r="7" spans="1:14" ht="18" customHeight="1" x14ac:dyDescent="0.25">
      <c r="A7" s="1">
        <v>6</v>
      </c>
      <c r="B7" s="2" t="s">
        <v>4</v>
      </c>
      <c r="C7" s="2" t="s">
        <v>69</v>
      </c>
      <c r="D7" s="2" t="s">
        <v>123</v>
      </c>
      <c r="E7" s="2" t="s">
        <v>191</v>
      </c>
      <c r="F7" s="2" t="s">
        <v>201</v>
      </c>
      <c r="G7" s="2" t="s">
        <v>253</v>
      </c>
      <c r="H7" s="2" t="s">
        <v>325</v>
      </c>
      <c r="I7" s="4">
        <v>0</v>
      </c>
      <c r="J7" s="4">
        <v>30</v>
      </c>
      <c r="K7" s="4">
        <v>409.5</v>
      </c>
      <c r="L7" s="4">
        <v>12286</v>
      </c>
      <c r="M7">
        <f>VLOOKUP(G7,'Tân Thành xnt 01'!$G$2:$P$108,7,0)</f>
        <v>30</v>
      </c>
      <c r="N7">
        <f t="shared" si="0"/>
        <v>1</v>
      </c>
    </row>
    <row r="8" spans="1:14" ht="18" customHeight="1" x14ac:dyDescent="0.25">
      <c r="A8" s="1">
        <v>7</v>
      </c>
      <c r="B8" s="2" t="s">
        <v>5</v>
      </c>
      <c r="C8" s="2" t="s">
        <v>70</v>
      </c>
      <c r="D8" s="2" t="s">
        <v>124</v>
      </c>
      <c r="E8" s="2" t="s">
        <v>191</v>
      </c>
      <c r="F8" s="2" t="s">
        <v>202</v>
      </c>
      <c r="G8" s="2" t="s">
        <v>254</v>
      </c>
      <c r="H8" s="2" t="s">
        <v>325</v>
      </c>
      <c r="I8" s="4">
        <v>0</v>
      </c>
      <c r="J8" s="4">
        <v>20</v>
      </c>
      <c r="K8" s="4">
        <v>378</v>
      </c>
      <c r="L8" s="4">
        <v>7560</v>
      </c>
      <c r="M8">
        <f>VLOOKUP(G8,'Tân Thành xnt 01'!$G$2:$P$108,7,0)</f>
        <v>20</v>
      </c>
      <c r="N8">
        <f t="shared" si="0"/>
        <v>1</v>
      </c>
    </row>
    <row r="9" spans="1:14" ht="23.25" customHeight="1" x14ac:dyDescent="0.25">
      <c r="A9" s="1">
        <v>8</v>
      </c>
      <c r="B9" s="2" t="s">
        <v>6</v>
      </c>
      <c r="C9" s="2" t="s">
        <v>71</v>
      </c>
      <c r="D9" s="2" t="s">
        <v>125</v>
      </c>
      <c r="E9" s="2" t="s">
        <v>191</v>
      </c>
      <c r="F9" s="2" t="s">
        <v>203</v>
      </c>
      <c r="G9" s="2" t="s">
        <v>255</v>
      </c>
      <c r="H9" s="2" t="s">
        <v>325</v>
      </c>
      <c r="I9" s="4">
        <v>0</v>
      </c>
      <c r="J9" s="4">
        <v>230</v>
      </c>
      <c r="K9" s="4">
        <v>2331</v>
      </c>
      <c r="L9" s="4">
        <v>536130</v>
      </c>
      <c r="M9">
        <f>VLOOKUP(G9,'Tân Thành xnt 01'!$G$2:$P$108,7,0)</f>
        <v>230</v>
      </c>
      <c r="N9">
        <f t="shared" si="0"/>
        <v>1</v>
      </c>
    </row>
    <row r="10" spans="1:14" ht="24" customHeight="1" x14ac:dyDescent="0.25">
      <c r="A10" s="1">
        <v>9</v>
      </c>
      <c r="B10" s="2" t="s">
        <v>6</v>
      </c>
      <c r="C10" s="2" t="s">
        <v>71</v>
      </c>
      <c r="D10" s="2" t="s">
        <v>126</v>
      </c>
      <c r="E10" s="2" t="s">
        <v>191</v>
      </c>
      <c r="F10" s="2" t="s">
        <v>204</v>
      </c>
      <c r="G10" s="2" t="s">
        <v>256</v>
      </c>
      <c r="H10" s="2" t="s">
        <v>326</v>
      </c>
      <c r="I10" s="4">
        <v>0</v>
      </c>
      <c r="J10" s="4">
        <v>45</v>
      </c>
      <c r="K10" s="4">
        <v>1189</v>
      </c>
      <c r="L10" s="4">
        <v>53505</v>
      </c>
      <c r="M10">
        <f>VLOOKUP(G10,'Tân Thành xnt 01'!$G$2:$P$108,7,0)</f>
        <v>45</v>
      </c>
      <c r="N10">
        <f t="shared" si="0"/>
        <v>1</v>
      </c>
    </row>
    <row r="11" spans="1:14" ht="24" customHeight="1" x14ac:dyDescent="0.25">
      <c r="A11" s="1">
        <v>10</v>
      </c>
      <c r="B11" s="2" t="s">
        <v>6</v>
      </c>
      <c r="C11" s="2" t="s">
        <v>71</v>
      </c>
      <c r="D11" s="2" t="s">
        <v>127</v>
      </c>
      <c r="E11" s="2" t="s">
        <v>191</v>
      </c>
      <c r="F11" s="2" t="s">
        <v>205</v>
      </c>
      <c r="G11" s="2" t="s">
        <v>257</v>
      </c>
      <c r="H11" s="2" t="s">
        <v>326</v>
      </c>
      <c r="I11" s="4">
        <v>0</v>
      </c>
      <c r="J11" s="4">
        <v>84</v>
      </c>
      <c r="K11" s="4">
        <v>1890</v>
      </c>
      <c r="L11" s="4">
        <v>158760</v>
      </c>
      <c r="M11">
        <f>VLOOKUP(G11,'Tân Thành xnt 01'!$G$2:$P$108,7,0)</f>
        <v>84</v>
      </c>
      <c r="N11">
        <f t="shared" si="0"/>
        <v>1</v>
      </c>
    </row>
    <row r="12" spans="1:14" ht="24" customHeight="1" x14ac:dyDescent="0.25">
      <c r="A12" s="1">
        <v>11</v>
      </c>
      <c r="B12" s="2" t="s">
        <v>7</v>
      </c>
      <c r="C12" s="2" t="s">
        <v>72</v>
      </c>
      <c r="D12" s="2" t="s">
        <v>128</v>
      </c>
      <c r="E12" s="2" t="s">
        <v>191</v>
      </c>
      <c r="F12" s="2" t="s">
        <v>206</v>
      </c>
      <c r="G12" s="2" t="s">
        <v>258</v>
      </c>
      <c r="H12" s="2" t="s">
        <v>325</v>
      </c>
      <c r="I12" s="4">
        <v>0</v>
      </c>
      <c r="J12" s="4">
        <v>195</v>
      </c>
      <c r="K12" s="4">
        <v>168</v>
      </c>
      <c r="L12" s="4">
        <v>32760</v>
      </c>
      <c r="M12">
        <f>VLOOKUP(G12,'Tân Thành xnt 01'!$G$2:$P$108,7,0)</f>
        <v>195</v>
      </c>
      <c r="N12">
        <f t="shared" si="0"/>
        <v>1</v>
      </c>
    </row>
    <row r="13" spans="1:14" ht="33" customHeight="1" x14ac:dyDescent="0.25">
      <c r="A13" s="1">
        <v>12</v>
      </c>
      <c r="B13" s="2" t="s">
        <v>8</v>
      </c>
      <c r="C13" s="2" t="s">
        <v>73</v>
      </c>
      <c r="D13" s="2" t="s">
        <v>129</v>
      </c>
      <c r="E13" s="2" t="s">
        <v>191</v>
      </c>
      <c r="F13" s="2" t="s">
        <v>200</v>
      </c>
      <c r="G13" s="2" t="s">
        <v>259</v>
      </c>
      <c r="H13" s="2" t="s">
        <v>325</v>
      </c>
      <c r="I13" s="4">
        <v>0</v>
      </c>
      <c r="J13" s="4">
        <v>25</v>
      </c>
      <c r="K13" s="4">
        <v>249.9</v>
      </c>
      <c r="L13" s="4">
        <v>6248</v>
      </c>
      <c r="M13">
        <f>VLOOKUP(G13,'Tân Thành xnt 01'!$G$2:$P$108,7,0)</f>
        <v>25</v>
      </c>
      <c r="N13">
        <f t="shared" si="0"/>
        <v>1</v>
      </c>
    </row>
    <row r="14" spans="1:14" ht="18" customHeight="1" x14ac:dyDescent="0.25">
      <c r="A14" s="1">
        <v>13</v>
      </c>
      <c r="B14" s="2" t="s">
        <v>9</v>
      </c>
      <c r="C14" s="2" t="s">
        <v>74</v>
      </c>
      <c r="D14" s="2" t="s">
        <v>130</v>
      </c>
      <c r="E14" s="2" t="s">
        <v>191</v>
      </c>
      <c r="F14" s="2" t="s">
        <v>207</v>
      </c>
      <c r="G14" s="2" t="s">
        <v>260</v>
      </c>
      <c r="H14" s="2" t="s">
        <v>325</v>
      </c>
      <c r="I14" s="4">
        <v>0</v>
      </c>
      <c r="J14" s="4">
        <v>185</v>
      </c>
      <c r="K14" s="4">
        <v>490</v>
      </c>
      <c r="L14" s="4">
        <v>90650</v>
      </c>
      <c r="M14">
        <f>VLOOKUP(G14,'Tân Thành xnt 01'!$G$2:$P$108,7,0)</f>
        <v>185</v>
      </c>
      <c r="N14">
        <f t="shared" si="0"/>
        <v>1</v>
      </c>
    </row>
    <row r="15" spans="1:14" ht="24" customHeight="1" x14ac:dyDescent="0.25">
      <c r="A15" s="1">
        <v>14</v>
      </c>
      <c r="B15" s="2" t="s">
        <v>10</v>
      </c>
      <c r="C15" s="2" t="s">
        <v>75</v>
      </c>
      <c r="D15" s="2" t="s">
        <v>131</v>
      </c>
      <c r="E15" s="2" t="s">
        <v>191</v>
      </c>
      <c r="F15" s="2" t="s">
        <v>201</v>
      </c>
      <c r="G15" s="2" t="s">
        <v>261</v>
      </c>
      <c r="H15" s="2" t="s">
        <v>326</v>
      </c>
      <c r="I15" s="4">
        <v>0</v>
      </c>
      <c r="J15" s="4">
        <v>90</v>
      </c>
      <c r="K15" s="4">
        <v>1965</v>
      </c>
      <c r="L15" s="4">
        <v>176850</v>
      </c>
      <c r="M15">
        <f>VLOOKUP(G15,'Tân Thành xnt 01'!$G$2:$P$108,7,0)</f>
        <v>90</v>
      </c>
      <c r="N15">
        <f t="shared" si="0"/>
        <v>1</v>
      </c>
    </row>
    <row r="16" spans="1:14" ht="18" customHeight="1" x14ac:dyDescent="0.25">
      <c r="A16" s="1">
        <v>15</v>
      </c>
      <c r="B16" s="2" t="s">
        <v>7</v>
      </c>
      <c r="C16" s="2" t="s">
        <v>76</v>
      </c>
      <c r="D16" s="2" t="s">
        <v>132</v>
      </c>
      <c r="E16" s="2" t="s">
        <v>191</v>
      </c>
      <c r="F16" s="2" t="s">
        <v>201</v>
      </c>
      <c r="G16" s="2" t="s">
        <v>262</v>
      </c>
      <c r="H16" s="2" t="s">
        <v>326</v>
      </c>
      <c r="I16" s="4">
        <v>0</v>
      </c>
      <c r="J16" s="4">
        <v>100</v>
      </c>
      <c r="K16" s="4">
        <v>649.95000000000005</v>
      </c>
      <c r="L16" s="4">
        <v>64998</v>
      </c>
      <c r="M16">
        <f>VLOOKUP(G16,'Tân Thành xnt 01'!$G$2:$P$108,7,0)</f>
        <v>100</v>
      </c>
      <c r="N16">
        <f t="shared" si="0"/>
        <v>1</v>
      </c>
    </row>
    <row r="17" spans="1:14" ht="18" customHeight="1" x14ac:dyDescent="0.25">
      <c r="A17" s="1">
        <v>16</v>
      </c>
      <c r="B17" s="2" t="s">
        <v>11</v>
      </c>
      <c r="C17" s="2" t="s">
        <v>77</v>
      </c>
      <c r="D17" s="2" t="s">
        <v>133</v>
      </c>
      <c r="E17" s="2" t="s">
        <v>191</v>
      </c>
      <c r="F17" s="2" t="s">
        <v>202</v>
      </c>
      <c r="G17" s="2" t="s">
        <v>263</v>
      </c>
      <c r="H17" s="2" t="s">
        <v>325</v>
      </c>
      <c r="I17" s="4">
        <v>0</v>
      </c>
      <c r="J17" s="4">
        <v>35</v>
      </c>
      <c r="K17" s="4">
        <v>1470</v>
      </c>
      <c r="L17" s="4">
        <v>51450</v>
      </c>
      <c r="M17">
        <f>VLOOKUP(G17,'Tân Thành xnt 01'!$G$2:$P$108,7,0)</f>
        <v>35</v>
      </c>
      <c r="N17">
        <f t="shared" si="0"/>
        <v>1</v>
      </c>
    </row>
    <row r="18" spans="1:14" ht="23.25" customHeight="1" x14ac:dyDescent="0.25">
      <c r="A18" s="1">
        <v>17</v>
      </c>
      <c r="B18" s="2" t="s">
        <v>12</v>
      </c>
      <c r="C18" s="2" t="s">
        <v>78</v>
      </c>
      <c r="D18" s="2" t="s">
        <v>134</v>
      </c>
      <c r="E18" s="2" t="s">
        <v>192</v>
      </c>
      <c r="F18" s="2" t="s">
        <v>208</v>
      </c>
      <c r="G18" s="2" t="s">
        <v>264</v>
      </c>
      <c r="H18" s="2" t="s">
        <v>325</v>
      </c>
      <c r="I18" s="4">
        <v>0</v>
      </c>
      <c r="J18" s="4">
        <v>190</v>
      </c>
      <c r="K18" s="4">
        <v>1083</v>
      </c>
      <c r="L18" s="4">
        <v>205770</v>
      </c>
      <c r="M18">
        <f>VLOOKUP(G18,'Tân Thành xnt 01'!$G$2:$P$108,7,0)</f>
        <v>190</v>
      </c>
      <c r="N18">
        <f t="shared" si="0"/>
        <v>1</v>
      </c>
    </row>
    <row r="19" spans="1:14" ht="33" customHeight="1" x14ac:dyDescent="0.25">
      <c r="A19" s="1">
        <v>18</v>
      </c>
      <c r="B19" s="2" t="s">
        <v>13</v>
      </c>
      <c r="C19" s="2" t="s">
        <v>79</v>
      </c>
      <c r="D19" s="2" t="s">
        <v>135</v>
      </c>
      <c r="E19" s="2" t="s">
        <v>191</v>
      </c>
      <c r="F19" s="2" t="s">
        <v>209</v>
      </c>
      <c r="G19" s="2" t="s">
        <v>265</v>
      </c>
      <c r="H19" s="2" t="s">
        <v>325</v>
      </c>
      <c r="I19" s="4">
        <v>0</v>
      </c>
      <c r="J19" s="4">
        <v>35</v>
      </c>
      <c r="K19" s="4">
        <v>459.9</v>
      </c>
      <c r="L19" s="4">
        <v>16100</v>
      </c>
      <c r="M19">
        <f>VLOOKUP(G19,'Tân Thành xnt 01'!$G$2:$P$108,7,0)</f>
        <v>35</v>
      </c>
      <c r="N19">
        <f t="shared" si="0"/>
        <v>1</v>
      </c>
    </row>
    <row r="20" spans="1:14" ht="33.75" customHeight="1" x14ac:dyDescent="0.25">
      <c r="A20" s="1">
        <v>19</v>
      </c>
      <c r="B20" s="2" t="s">
        <v>14</v>
      </c>
      <c r="C20" s="2" t="s">
        <v>80</v>
      </c>
      <c r="D20" s="2" t="s">
        <v>136</v>
      </c>
      <c r="E20" s="2" t="s">
        <v>191</v>
      </c>
      <c r="F20" s="2" t="s">
        <v>210</v>
      </c>
      <c r="G20" s="2" t="s">
        <v>266</v>
      </c>
      <c r="H20" s="2" t="s">
        <v>325</v>
      </c>
      <c r="I20" s="4">
        <v>0</v>
      </c>
      <c r="J20" s="4">
        <v>806</v>
      </c>
      <c r="K20" s="4">
        <v>33.6</v>
      </c>
      <c r="L20" s="4">
        <v>27081</v>
      </c>
      <c r="M20">
        <f>VLOOKUP(G20,'Tân Thành xnt 01'!$G$2:$P$108,7,0)</f>
        <v>806</v>
      </c>
      <c r="N20">
        <f t="shared" si="0"/>
        <v>1</v>
      </c>
    </row>
    <row r="21" spans="1:14" ht="18" customHeight="1" x14ac:dyDescent="0.25">
      <c r="A21" s="1">
        <v>20</v>
      </c>
      <c r="B21" s="2" t="s">
        <v>15</v>
      </c>
      <c r="C21" s="2" t="s">
        <v>81</v>
      </c>
      <c r="D21" s="2" t="s">
        <v>137</v>
      </c>
      <c r="E21" s="2" t="s">
        <v>191</v>
      </c>
      <c r="F21" s="2" t="s">
        <v>211</v>
      </c>
      <c r="G21" s="2" t="s">
        <v>267</v>
      </c>
      <c r="H21" s="2" t="s">
        <v>325</v>
      </c>
      <c r="I21" s="4">
        <v>0</v>
      </c>
      <c r="J21" s="4">
        <v>40</v>
      </c>
      <c r="K21" s="4">
        <v>140</v>
      </c>
      <c r="L21" s="4">
        <v>5600</v>
      </c>
      <c r="M21">
        <f>VLOOKUP(G21,'Tân Thành xnt 01'!$G$2:$P$108,7,0)</f>
        <v>40</v>
      </c>
      <c r="N21">
        <f t="shared" si="0"/>
        <v>1</v>
      </c>
    </row>
    <row r="22" spans="1:14" ht="42" customHeight="1" x14ac:dyDescent="0.25">
      <c r="A22" s="1">
        <v>21</v>
      </c>
      <c r="B22" s="2" t="s">
        <v>16</v>
      </c>
      <c r="C22" s="2" t="s">
        <v>82</v>
      </c>
      <c r="D22" s="2" t="s">
        <v>138</v>
      </c>
      <c r="E22" s="2" t="s">
        <v>191</v>
      </c>
      <c r="F22" s="2" t="s">
        <v>212</v>
      </c>
      <c r="G22" s="2" t="s">
        <v>268</v>
      </c>
      <c r="H22" s="2" t="s">
        <v>326</v>
      </c>
      <c r="I22" s="4">
        <v>0</v>
      </c>
      <c r="J22" s="4">
        <v>100</v>
      </c>
      <c r="K22" s="4">
        <v>1149.75</v>
      </c>
      <c r="L22" s="4">
        <v>114976</v>
      </c>
      <c r="M22">
        <f>VLOOKUP(G22,'Tân Thành xnt 01'!$G$2:$P$108,7,0)</f>
        <v>100</v>
      </c>
      <c r="N22">
        <f t="shared" si="0"/>
        <v>1</v>
      </c>
    </row>
    <row r="23" spans="1:14" ht="24" customHeight="1" x14ac:dyDescent="0.25">
      <c r="A23" s="1">
        <v>22</v>
      </c>
      <c r="B23" s="2" t="s">
        <v>17</v>
      </c>
      <c r="C23" s="2" t="s">
        <v>83</v>
      </c>
      <c r="D23" s="2" t="s">
        <v>139</v>
      </c>
      <c r="E23" s="2" t="s">
        <v>191</v>
      </c>
      <c r="F23" s="2" t="s">
        <v>213</v>
      </c>
      <c r="G23" s="2" t="s">
        <v>269</v>
      </c>
      <c r="H23" s="2" t="s">
        <v>325</v>
      </c>
      <c r="I23" s="4">
        <v>0</v>
      </c>
      <c r="J23" s="4">
        <v>170</v>
      </c>
      <c r="K23" s="4">
        <v>1020</v>
      </c>
      <c r="L23" s="4">
        <v>173400</v>
      </c>
      <c r="M23">
        <f>VLOOKUP(G23,'Tân Thành xnt 01'!$G$2:$P$108,7,0)</f>
        <v>170</v>
      </c>
      <c r="N23">
        <f t="shared" si="0"/>
        <v>1</v>
      </c>
    </row>
    <row r="24" spans="1:14" ht="33" customHeight="1" x14ac:dyDescent="0.25">
      <c r="A24" s="1">
        <v>23</v>
      </c>
      <c r="B24" s="2" t="s">
        <v>18</v>
      </c>
      <c r="C24" s="2" t="s">
        <v>84</v>
      </c>
      <c r="D24" s="2" t="s">
        <v>140</v>
      </c>
      <c r="E24" s="2" t="s">
        <v>191</v>
      </c>
      <c r="F24" s="2" t="s">
        <v>214</v>
      </c>
      <c r="G24" s="2" t="s">
        <v>270</v>
      </c>
      <c r="H24" s="2" t="s">
        <v>325</v>
      </c>
      <c r="I24" s="4">
        <v>0</v>
      </c>
      <c r="J24" s="4">
        <v>20</v>
      </c>
      <c r="K24" s="4">
        <v>1176</v>
      </c>
      <c r="L24" s="4">
        <v>23520</v>
      </c>
      <c r="M24" t="e">
        <f>VLOOKUP(G24,'Tân Thành xnt 01'!$G$2:$P$108,7,0)</f>
        <v>#N/A</v>
      </c>
      <c r="N24" t="e">
        <f t="shared" si="0"/>
        <v>#N/A</v>
      </c>
    </row>
    <row r="25" spans="1:14" ht="24" customHeight="1" x14ac:dyDescent="0.25">
      <c r="A25" s="1">
        <v>24</v>
      </c>
      <c r="B25" s="2" t="s">
        <v>7</v>
      </c>
      <c r="C25" s="2" t="s">
        <v>76</v>
      </c>
      <c r="D25" s="2" t="s">
        <v>141</v>
      </c>
      <c r="E25" s="2" t="s">
        <v>191</v>
      </c>
      <c r="F25" s="2" t="s">
        <v>202</v>
      </c>
      <c r="G25" s="2" t="s">
        <v>271</v>
      </c>
      <c r="H25" s="2" t="s">
        <v>325</v>
      </c>
      <c r="I25" s="4">
        <v>0</v>
      </c>
      <c r="J25" s="4">
        <v>1125</v>
      </c>
      <c r="K25" s="4">
        <v>245</v>
      </c>
      <c r="L25" s="4">
        <v>275625</v>
      </c>
      <c r="M25">
        <f>VLOOKUP(G25,'Tân Thành xnt 01'!$G$2:$P$108,7,0)</f>
        <v>1125</v>
      </c>
      <c r="N25">
        <f t="shared" si="0"/>
        <v>1</v>
      </c>
    </row>
    <row r="26" spans="1:14" ht="18" customHeight="1" x14ac:dyDescent="0.25">
      <c r="A26" s="1">
        <v>25</v>
      </c>
      <c r="B26" s="2" t="s">
        <v>19</v>
      </c>
      <c r="C26" s="2" t="s">
        <v>85</v>
      </c>
      <c r="D26" s="2" t="s">
        <v>142</v>
      </c>
      <c r="E26" s="2" t="s">
        <v>191</v>
      </c>
      <c r="F26" s="2" t="s">
        <v>200</v>
      </c>
      <c r="G26" s="2" t="s">
        <v>272</v>
      </c>
      <c r="H26" s="2" t="s">
        <v>325</v>
      </c>
      <c r="I26" s="4">
        <v>0</v>
      </c>
      <c r="J26" s="4">
        <v>40</v>
      </c>
      <c r="K26" s="4">
        <v>1000</v>
      </c>
      <c r="L26" s="4">
        <v>40000</v>
      </c>
      <c r="M26">
        <f>VLOOKUP(G26,'Tân Thành xnt 01'!$G$2:$P$108,7,0)</f>
        <v>40</v>
      </c>
      <c r="N26">
        <f t="shared" si="0"/>
        <v>1</v>
      </c>
    </row>
    <row r="27" spans="1:14" ht="33" customHeight="1" x14ac:dyDescent="0.25">
      <c r="A27" s="1">
        <v>26</v>
      </c>
      <c r="B27" s="2" t="s">
        <v>7</v>
      </c>
      <c r="C27" s="2" t="s">
        <v>76</v>
      </c>
      <c r="D27" s="2" t="s">
        <v>143</v>
      </c>
      <c r="E27" s="2" t="s">
        <v>191</v>
      </c>
      <c r="F27" s="2" t="s">
        <v>215</v>
      </c>
      <c r="G27" s="2" t="s">
        <v>273</v>
      </c>
      <c r="H27" s="2" t="s">
        <v>326</v>
      </c>
      <c r="I27" s="4">
        <v>0</v>
      </c>
      <c r="J27" s="4">
        <v>34</v>
      </c>
      <c r="K27" s="4">
        <v>724.5</v>
      </c>
      <c r="L27" s="4">
        <v>24634</v>
      </c>
      <c r="M27">
        <f>VLOOKUP(G27,'Tân Thành xnt 01'!$G$2:$P$108,7,0)</f>
        <v>34</v>
      </c>
      <c r="N27">
        <f t="shared" si="0"/>
        <v>1</v>
      </c>
    </row>
    <row r="28" spans="1:14" ht="24" customHeight="1" x14ac:dyDescent="0.25">
      <c r="A28" s="1">
        <v>27</v>
      </c>
      <c r="B28" s="2" t="s">
        <v>7</v>
      </c>
      <c r="C28" s="2" t="s">
        <v>72</v>
      </c>
      <c r="D28" s="2" t="s">
        <v>143</v>
      </c>
      <c r="E28" s="2" t="s">
        <v>191</v>
      </c>
      <c r="F28" s="2" t="s">
        <v>215</v>
      </c>
      <c r="G28" s="2" t="s">
        <v>274</v>
      </c>
      <c r="H28" s="2" t="s">
        <v>326</v>
      </c>
      <c r="I28" s="4">
        <v>0</v>
      </c>
      <c r="J28" s="4">
        <v>1</v>
      </c>
      <c r="K28" s="4">
        <v>999.6</v>
      </c>
      <c r="L28" s="4">
        <v>1000</v>
      </c>
      <c r="M28">
        <f>VLOOKUP(G28,'Tân Thành xnt 01'!$G$2:$P$108,7,0)</f>
        <v>1</v>
      </c>
      <c r="N28">
        <f t="shared" si="0"/>
        <v>1</v>
      </c>
    </row>
    <row r="29" spans="1:14" ht="24" customHeight="1" x14ac:dyDescent="0.25">
      <c r="A29" s="1">
        <v>28</v>
      </c>
      <c r="B29" s="2" t="s">
        <v>20</v>
      </c>
      <c r="C29" s="2" t="s">
        <v>86</v>
      </c>
      <c r="D29" s="2" t="s">
        <v>144</v>
      </c>
      <c r="E29" s="2" t="s">
        <v>191</v>
      </c>
      <c r="F29" s="2" t="s">
        <v>216</v>
      </c>
      <c r="G29" s="2" t="s">
        <v>275</v>
      </c>
      <c r="H29" s="2" t="s">
        <v>325</v>
      </c>
      <c r="I29" s="4">
        <v>0</v>
      </c>
      <c r="J29" s="4">
        <v>1128</v>
      </c>
      <c r="K29" s="4">
        <v>1995</v>
      </c>
      <c r="L29" s="4">
        <v>2250360</v>
      </c>
      <c r="M29">
        <f>VLOOKUP(G29,'Tân Thành xnt 01'!$G$2:$P$108,7,0)</f>
        <v>1128</v>
      </c>
      <c r="N29">
        <f t="shared" si="0"/>
        <v>1</v>
      </c>
    </row>
    <row r="30" spans="1:14" ht="23.25" customHeight="1" x14ac:dyDescent="0.25">
      <c r="A30" s="1">
        <v>29</v>
      </c>
      <c r="B30" s="2" t="s">
        <v>21</v>
      </c>
      <c r="C30" s="2" t="s">
        <v>87</v>
      </c>
      <c r="D30" s="2" t="s">
        <v>145</v>
      </c>
      <c r="E30" s="2" t="s">
        <v>191</v>
      </c>
      <c r="F30" s="2" t="s">
        <v>217</v>
      </c>
      <c r="G30" s="2" t="s">
        <v>276</v>
      </c>
      <c r="H30" s="2" t="s">
        <v>325</v>
      </c>
      <c r="I30" s="4">
        <v>0</v>
      </c>
      <c r="J30" s="4">
        <v>30</v>
      </c>
      <c r="K30" s="4">
        <v>480</v>
      </c>
      <c r="L30" s="4">
        <v>14400</v>
      </c>
      <c r="M30">
        <f>VLOOKUP(G30,'Tân Thành xnt 01'!$G$2:$P$108,7,0)</f>
        <v>30</v>
      </c>
      <c r="N30">
        <f t="shared" si="0"/>
        <v>1</v>
      </c>
    </row>
    <row r="31" spans="1:14" ht="24" customHeight="1" x14ac:dyDescent="0.25">
      <c r="A31" s="1">
        <v>30</v>
      </c>
      <c r="B31" s="2" t="s">
        <v>10</v>
      </c>
      <c r="C31" s="2" t="s">
        <v>75</v>
      </c>
      <c r="D31" s="2" t="s">
        <v>146</v>
      </c>
      <c r="E31" s="2" t="s">
        <v>191</v>
      </c>
      <c r="F31" s="2" t="s">
        <v>202</v>
      </c>
      <c r="G31" s="2" t="s">
        <v>277</v>
      </c>
      <c r="H31" s="2" t="s">
        <v>325</v>
      </c>
      <c r="I31" s="4">
        <v>0</v>
      </c>
      <c r="J31" s="4">
        <v>610</v>
      </c>
      <c r="K31" s="4">
        <v>3139.5</v>
      </c>
      <c r="L31" s="4">
        <v>1915114</v>
      </c>
      <c r="M31">
        <f>VLOOKUP(G31,'Tân Thành xnt 01'!$G$2:$P$108,7,0)</f>
        <v>610</v>
      </c>
      <c r="N31">
        <f t="shared" si="0"/>
        <v>1</v>
      </c>
    </row>
    <row r="32" spans="1:14" ht="24" customHeight="1" x14ac:dyDescent="0.25">
      <c r="A32" s="1">
        <v>31</v>
      </c>
      <c r="B32" s="2" t="s">
        <v>22</v>
      </c>
      <c r="C32" s="2" t="s">
        <v>88</v>
      </c>
      <c r="D32" s="2" t="s">
        <v>147</v>
      </c>
      <c r="E32" s="2" t="s">
        <v>191</v>
      </c>
      <c r="F32" s="2" t="s">
        <v>209</v>
      </c>
      <c r="G32" s="2" t="s">
        <v>278</v>
      </c>
      <c r="H32" s="2" t="s">
        <v>325</v>
      </c>
      <c r="I32" s="4">
        <v>0</v>
      </c>
      <c r="J32" s="4">
        <v>270</v>
      </c>
      <c r="K32" s="4">
        <v>540</v>
      </c>
      <c r="L32" s="4">
        <v>145800</v>
      </c>
      <c r="M32">
        <f>VLOOKUP(G32,'Tân Thành xnt 01'!$G$2:$P$108,7,0)</f>
        <v>270</v>
      </c>
      <c r="N32">
        <f t="shared" si="0"/>
        <v>1</v>
      </c>
    </row>
    <row r="33" spans="1:14" ht="23.25" customHeight="1" x14ac:dyDescent="0.25">
      <c r="A33" s="1">
        <v>32</v>
      </c>
      <c r="B33" s="2" t="s">
        <v>23</v>
      </c>
      <c r="C33" s="2" t="s">
        <v>89</v>
      </c>
      <c r="D33" s="2" t="s">
        <v>148</v>
      </c>
      <c r="E33" s="2" t="s">
        <v>191</v>
      </c>
      <c r="F33" s="2" t="s">
        <v>218</v>
      </c>
      <c r="G33" s="2" t="s">
        <v>279</v>
      </c>
      <c r="H33" s="2" t="s">
        <v>325</v>
      </c>
      <c r="I33" s="4">
        <v>0</v>
      </c>
      <c r="J33" s="4">
        <v>360</v>
      </c>
      <c r="K33" s="4">
        <v>3800</v>
      </c>
      <c r="L33" s="4">
        <v>1368000</v>
      </c>
      <c r="M33">
        <f>VLOOKUP(G33,'Tân Thành xnt 01'!$G$2:$P$108,7,0)</f>
        <v>360</v>
      </c>
      <c r="N33">
        <f t="shared" si="0"/>
        <v>1</v>
      </c>
    </row>
    <row r="34" spans="1:14" ht="24" customHeight="1" x14ac:dyDescent="0.25">
      <c r="A34" s="1">
        <v>33</v>
      </c>
      <c r="B34" s="2" t="s">
        <v>24</v>
      </c>
      <c r="C34" s="2" t="s">
        <v>90</v>
      </c>
      <c r="D34" s="2" t="s">
        <v>149</v>
      </c>
      <c r="E34" s="2" t="s">
        <v>191</v>
      </c>
      <c r="F34" s="2" t="s">
        <v>210</v>
      </c>
      <c r="G34" s="2" t="s">
        <v>280</v>
      </c>
      <c r="H34" s="2" t="s">
        <v>325</v>
      </c>
      <c r="I34" s="4">
        <v>0</v>
      </c>
      <c r="J34" s="4">
        <v>660</v>
      </c>
      <c r="K34" s="4">
        <v>920</v>
      </c>
      <c r="L34" s="4">
        <v>607200</v>
      </c>
      <c r="M34">
        <f>VLOOKUP(G34,'Tân Thành xnt 01'!$G$2:$P$108,7,0)</f>
        <v>660</v>
      </c>
      <c r="N34">
        <f t="shared" si="0"/>
        <v>1</v>
      </c>
    </row>
    <row r="35" spans="1:14" ht="18" customHeight="1" x14ac:dyDescent="0.25">
      <c r="A35" s="1">
        <v>34</v>
      </c>
      <c r="B35" s="2" t="s">
        <v>25</v>
      </c>
      <c r="C35" s="2" t="s">
        <v>91</v>
      </c>
      <c r="D35" s="2" t="s">
        <v>150</v>
      </c>
      <c r="E35" s="2" t="s">
        <v>191</v>
      </c>
      <c r="F35" s="2" t="s">
        <v>202</v>
      </c>
      <c r="G35" s="2" t="s">
        <v>281</v>
      </c>
      <c r="H35" s="2" t="s">
        <v>325</v>
      </c>
      <c r="I35" s="4">
        <v>0</v>
      </c>
      <c r="J35" s="4">
        <v>130</v>
      </c>
      <c r="K35" s="4">
        <v>303</v>
      </c>
      <c r="L35" s="4">
        <v>39390</v>
      </c>
      <c r="M35">
        <f>VLOOKUP(G35,'Tân Thành xnt 01'!$G$2:$P$108,7,0)</f>
        <v>130</v>
      </c>
      <c r="N35">
        <f t="shared" si="0"/>
        <v>1</v>
      </c>
    </row>
    <row r="36" spans="1:14" ht="18" customHeight="1" x14ac:dyDescent="0.25">
      <c r="A36" s="1">
        <v>35</v>
      </c>
      <c r="B36" s="2" t="s">
        <v>26</v>
      </c>
      <c r="C36" s="2" t="s">
        <v>92</v>
      </c>
      <c r="D36" s="2" t="s">
        <v>92</v>
      </c>
      <c r="E36" s="2" t="s">
        <v>191</v>
      </c>
      <c r="F36" s="2" t="s">
        <v>201</v>
      </c>
      <c r="G36" s="2" t="s">
        <v>282</v>
      </c>
      <c r="H36" s="2" t="s">
        <v>325</v>
      </c>
      <c r="I36" s="4">
        <v>0</v>
      </c>
      <c r="J36" s="4">
        <v>100</v>
      </c>
      <c r="K36" s="4">
        <v>126</v>
      </c>
      <c r="L36" s="4">
        <v>12600</v>
      </c>
      <c r="M36">
        <f>VLOOKUP(G36,'Tân Thành xnt 01'!$G$2:$P$108,7,0)</f>
        <v>100</v>
      </c>
      <c r="N36">
        <f t="shared" si="0"/>
        <v>1</v>
      </c>
    </row>
    <row r="37" spans="1:14" ht="18" customHeight="1" x14ac:dyDescent="0.25">
      <c r="A37" s="1">
        <v>36</v>
      </c>
      <c r="B37" s="2" t="s">
        <v>27</v>
      </c>
      <c r="C37" s="2" t="s">
        <v>93</v>
      </c>
      <c r="D37" s="2" t="s">
        <v>151</v>
      </c>
      <c r="E37" s="2" t="s">
        <v>191</v>
      </c>
      <c r="F37" s="2" t="s">
        <v>219</v>
      </c>
      <c r="G37" s="2" t="s">
        <v>283</v>
      </c>
      <c r="H37" s="2" t="s">
        <v>325</v>
      </c>
      <c r="I37" s="4">
        <v>0</v>
      </c>
      <c r="J37" s="4">
        <v>100</v>
      </c>
      <c r="K37" s="4">
        <v>756</v>
      </c>
      <c r="L37" s="4">
        <v>75600</v>
      </c>
      <c r="M37">
        <f>VLOOKUP(G37,'Tân Thành xnt 01'!$G$2:$P$108,7,0)</f>
        <v>100</v>
      </c>
      <c r="N37">
        <f t="shared" si="0"/>
        <v>1</v>
      </c>
    </row>
    <row r="38" spans="1:14" ht="42.75" customHeight="1" x14ac:dyDescent="0.25">
      <c r="A38" s="1">
        <v>37</v>
      </c>
      <c r="B38" s="2" t="s">
        <v>4</v>
      </c>
      <c r="C38" s="2" t="s">
        <v>69</v>
      </c>
      <c r="D38" s="2" t="s">
        <v>152</v>
      </c>
      <c r="E38" s="2" t="s">
        <v>191</v>
      </c>
      <c r="F38" s="2" t="s">
        <v>202</v>
      </c>
      <c r="G38" s="2" t="s">
        <v>284</v>
      </c>
      <c r="H38" s="2" t="s">
        <v>325</v>
      </c>
      <c r="I38" s="4">
        <v>0</v>
      </c>
      <c r="J38" s="4">
        <v>290</v>
      </c>
      <c r="K38" s="4">
        <v>1449</v>
      </c>
      <c r="L38" s="4">
        <v>420210</v>
      </c>
      <c r="M38">
        <f>VLOOKUP(G38,'Tân Thành xnt 01'!$G$2:$P$108,7,0)</f>
        <v>290</v>
      </c>
      <c r="N38">
        <f t="shared" si="0"/>
        <v>1</v>
      </c>
    </row>
    <row r="39" spans="1:14" ht="24" customHeight="1" x14ac:dyDescent="0.25">
      <c r="A39" s="1">
        <v>38</v>
      </c>
      <c r="B39" s="2" t="s">
        <v>28</v>
      </c>
      <c r="C39" s="2" t="s">
        <v>94</v>
      </c>
      <c r="D39" s="2" t="s">
        <v>153</v>
      </c>
      <c r="E39" s="2" t="s">
        <v>193</v>
      </c>
      <c r="F39" s="2" t="s">
        <v>220</v>
      </c>
      <c r="G39" s="2" t="s">
        <v>285</v>
      </c>
      <c r="H39" s="2" t="s">
        <v>327</v>
      </c>
      <c r="I39" s="4">
        <v>0</v>
      </c>
      <c r="J39" s="4">
        <v>10</v>
      </c>
      <c r="K39" s="4">
        <v>1320</v>
      </c>
      <c r="L39" s="4">
        <v>13200</v>
      </c>
      <c r="M39">
        <f>VLOOKUP(G39,'Tân Thành xnt 01'!$G$2:$P$108,7,0)</f>
        <v>10</v>
      </c>
      <c r="N39">
        <f t="shared" si="0"/>
        <v>1</v>
      </c>
    </row>
    <row r="40" spans="1:14" ht="18" customHeight="1" x14ac:dyDescent="0.25">
      <c r="A40" s="1">
        <v>39</v>
      </c>
      <c r="B40" s="2" t="s">
        <v>29</v>
      </c>
      <c r="C40" s="2" t="s">
        <v>95</v>
      </c>
      <c r="D40" s="2" t="s">
        <v>154</v>
      </c>
      <c r="E40" s="2" t="s">
        <v>191</v>
      </c>
      <c r="F40" s="2" t="s">
        <v>209</v>
      </c>
      <c r="G40" s="2" t="s">
        <v>286</v>
      </c>
      <c r="H40" s="2" t="s">
        <v>325</v>
      </c>
      <c r="I40" s="4">
        <v>0</v>
      </c>
      <c r="J40" s="4">
        <v>100</v>
      </c>
      <c r="K40" s="4">
        <v>440</v>
      </c>
      <c r="L40" s="4">
        <v>44000</v>
      </c>
      <c r="M40">
        <f>VLOOKUP(G40,'Tân Thành xnt 01'!$G$2:$P$108,7,0)</f>
        <v>100</v>
      </c>
      <c r="N40">
        <f t="shared" si="0"/>
        <v>1</v>
      </c>
    </row>
    <row r="41" spans="1:14" ht="33" customHeight="1" x14ac:dyDescent="0.25">
      <c r="A41" s="1">
        <v>40</v>
      </c>
      <c r="B41" s="2" t="s">
        <v>30</v>
      </c>
      <c r="C41" s="2" t="s">
        <v>96</v>
      </c>
      <c r="D41" s="2" t="s">
        <v>155</v>
      </c>
      <c r="E41" s="2" t="s">
        <v>191</v>
      </c>
      <c r="F41" s="2" t="s">
        <v>221</v>
      </c>
      <c r="G41" s="2" t="s">
        <v>287</v>
      </c>
      <c r="H41" s="2" t="s">
        <v>326</v>
      </c>
      <c r="I41" s="4">
        <v>0</v>
      </c>
      <c r="J41" s="4">
        <v>3</v>
      </c>
      <c r="K41" s="4">
        <v>1344</v>
      </c>
      <c r="L41" s="4">
        <v>4032</v>
      </c>
      <c r="M41">
        <f>VLOOKUP(G41,'Tân Thành xnt 01'!$G$2:$P$108,7,0)</f>
        <v>3</v>
      </c>
      <c r="N41">
        <f t="shared" si="0"/>
        <v>1</v>
      </c>
    </row>
    <row r="42" spans="1:14" ht="24" customHeight="1" x14ac:dyDescent="0.25">
      <c r="A42" s="1">
        <v>41</v>
      </c>
      <c r="B42" s="2" t="s">
        <v>31</v>
      </c>
      <c r="C42" s="2" t="s">
        <v>97</v>
      </c>
      <c r="D42" s="2" t="s">
        <v>156</v>
      </c>
      <c r="E42" s="2" t="s">
        <v>191</v>
      </c>
      <c r="F42" s="2" t="s">
        <v>222</v>
      </c>
      <c r="G42" s="2" t="s">
        <v>288</v>
      </c>
      <c r="H42" s="2" t="s">
        <v>326</v>
      </c>
      <c r="I42" s="4">
        <v>0</v>
      </c>
      <c r="J42" s="4">
        <v>60</v>
      </c>
      <c r="K42" s="4">
        <v>1000</v>
      </c>
      <c r="L42" s="4">
        <v>60000</v>
      </c>
      <c r="M42">
        <f>VLOOKUP(G42,'Tân Thành xnt 01'!$G$2:$P$108,7,0)</f>
        <v>60</v>
      </c>
      <c r="N42">
        <f t="shared" si="0"/>
        <v>1</v>
      </c>
    </row>
    <row r="43" spans="1:14" ht="18" customHeight="1" x14ac:dyDescent="0.25">
      <c r="A43" s="1">
        <v>42</v>
      </c>
      <c r="B43" s="2" t="s">
        <v>32</v>
      </c>
      <c r="C43" s="2" t="s">
        <v>98</v>
      </c>
      <c r="D43" s="2" t="s">
        <v>98</v>
      </c>
      <c r="E43" s="2" t="s">
        <v>191</v>
      </c>
      <c r="F43" s="2" t="s">
        <v>223</v>
      </c>
      <c r="G43" s="2" t="s">
        <v>289</v>
      </c>
      <c r="H43" s="2" t="s">
        <v>325</v>
      </c>
      <c r="I43" s="4">
        <v>0</v>
      </c>
      <c r="J43" s="4">
        <v>10</v>
      </c>
      <c r="K43" s="4">
        <v>204.75</v>
      </c>
      <c r="L43" s="4">
        <v>2048</v>
      </c>
      <c r="M43">
        <f>VLOOKUP(G43,'Tân Thành xnt 01'!$G$2:$P$108,7,0)</f>
        <v>10</v>
      </c>
      <c r="N43">
        <f t="shared" si="0"/>
        <v>1</v>
      </c>
    </row>
    <row r="44" spans="1:14" ht="42" customHeight="1" x14ac:dyDescent="0.25">
      <c r="A44" s="1">
        <v>43</v>
      </c>
      <c r="B44" s="2" t="s">
        <v>11</v>
      </c>
      <c r="C44" s="2" t="s">
        <v>77</v>
      </c>
      <c r="D44" s="2" t="s">
        <v>157</v>
      </c>
      <c r="E44" s="2" t="s">
        <v>191</v>
      </c>
      <c r="F44" s="2" t="s">
        <v>201</v>
      </c>
      <c r="G44" s="2" t="s">
        <v>290</v>
      </c>
      <c r="H44" s="2" t="s">
        <v>325</v>
      </c>
      <c r="I44" s="4">
        <v>0</v>
      </c>
      <c r="J44" s="4">
        <v>100</v>
      </c>
      <c r="K44" s="4">
        <v>999.6</v>
      </c>
      <c r="L44" s="4">
        <v>99960</v>
      </c>
      <c r="M44">
        <f>VLOOKUP(G44,'Tân Thành xnt 01'!$G$2:$P$108,7,0)</f>
        <v>100</v>
      </c>
      <c r="N44">
        <f t="shared" si="0"/>
        <v>1</v>
      </c>
    </row>
    <row r="45" spans="1:14" ht="24" customHeight="1" x14ac:dyDescent="0.25">
      <c r="A45" s="1">
        <v>44</v>
      </c>
      <c r="B45" s="2" t="s">
        <v>33</v>
      </c>
      <c r="C45" s="2" t="s">
        <v>99</v>
      </c>
      <c r="D45" s="2" t="s">
        <v>158</v>
      </c>
      <c r="E45" s="2" t="s">
        <v>191</v>
      </c>
      <c r="F45" s="2" t="s">
        <v>209</v>
      </c>
      <c r="G45" s="2" t="s">
        <v>291</v>
      </c>
      <c r="H45" s="2" t="s">
        <v>325</v>
      </c>
      <c r="I45" s="4">
        <v>0</v>
      </c>
      <c r="J45" s="4">
        <v>690</v>
      </c>
      <c r="K45" s="4">
        <v>980</v>
      </c>
      <c r="L45" s="4">
        <v>676200</v>
      </c>
      <c r="M45">
        <f>VLOOKUP(G45,'Tân Thành xnt 01'!$G$2:$P$108,7,0)</f>
        <v>690</v>
      </c>
      <c r="N45">
        <f t="shared" si="0"/>
        <v>1</v>
      </c>
    </row>
    <row r="46" spans="1:14" ht="18" customHeight="1" x14ac:dyDescent="0.25">
      <c r="A46" s="1">
        <v>45</v>
      </c>
      <c r="B46" s="2" t="s">
        <v>34</v>
      </c>
      <c r="C46" s="2" t="s">
        <v>100</v>
      </c>
      <c r="D46" s="2" t="s">
        <v>159</v>
      </c>
      <c r="E46" s="2" t="s">
        <v>191</v>
      </c>
      <c r="F46" s="2" t="s">
        <v>200</v>
      </c>
      <c r="G46" s="2" t="s">
        <v>292</v>
      </c>
      <c r="H46" s="2" t="s">
        <v>325</v>
      </c>
      <c r="I46" s="4">
        <v>0</v>
      </c>
      <c r="J46" s="4">
        <v>180</v>
      </c>
      <c r="K46" s="4">
        <v>397.99</v>
      </c>
      <c r="L46" s="4">
        <v>71638</v>
      </c>
      <c r="M46">
        <f>VLOOKUP(G46,'Tân Thành xnt 01'!$G$2:$P$108,7,0)</f>
        <v>180</v>
      </c>
      <c r="N46">
        <f t="shared" si="0"/>
        <v>1</v>
      </c>
    </row>
    <row r="47" spans="1:14" ht="24" customHeight="1" x14ac:dyDescent="0.25">
      <c r="A47" s="1">
        <v>46</v>
      </c>
      <c r="B47" s="2" t="s">
        <v>35</v>
      </c>
      <c r="C47" s="2" t="s">
        <v>101</v>
      </c>
      <c r="D47" s="2" t="s">
        <v>160</v>
      </c>
      <c r="E47" s="2" t="s">
        <v>192</v>
      </c>
      <c r="F47" s="2" t="s">
        <v>224</v>
      </c>
      <c r="G47" s="2" t="s">
        <v>293</v>
      </c>
      <c r="H47" s="2" t="s">
        <v>325</v>
      </c>
      <c r="I47" s="4">
        <v>0</v>
      </c>
      <c r="J47" s="4">
        <v>2700</v>
      </c>
      <c r="K47" s="4">
        <v>950</v>
      </c>
      <c r="L47" s="4">
        <v>2565000</v>
      </c>
      <c r="M47">
        <f>VLOOKUP(G47,'Tân Thành xnt 01'!$G$2:$P$108,7,0)</f>
        <v>2700</v>
      </c>
      <c r="N47">
        <f t="shared" si="0"/>
        <v>1</v>
      </c>
    </row>
    <row r="48" spans="1:14" ht="33" customHeight="1" x14ac:dyDescent="0.25">
      <c r="A48" s="1">
        <v>47</v>
      </c>
      <c r="B48" s="2" t="s">
        <v>36</v>
      </c>
      <c r="C48" s="2" t="s">
        <v>102</v>
      </c>
      <c r="D48" s="2" t="s">
        <v>161</v>
      </c>
      <c r="E48" s="2" t="s">
        <v>192</v>
      </c>
      <c r="F48" s="2" t="s">
        <v>223</v>
      </c>
      <c r="G48" s="2" t="s">
        <v>294</v>
      </c>
      <c r="H48" s="2" t="s">
        <v>325</v>
      </c>
      <c r="I48" s="4">
        <v>0</v>
      </c>
      <c r="J48" s="4">
        <v>200</v>
      </c>
      <c r="K48" s="4">
        <v>398</v>
      </c>
      <c r="L48" s="4">
        <v>79600</v>
      </c>
      <c r="M48">
        <f>VLOOKUP(G48,'Tân Thành xnt 01'!$G$2:$P$108,7,0)</f>
        <v>200</v>
      </c>
      <c r="N48">
        <f t="shared" si="0"/>
        <v>1</v>
      </c>
    </row>
    <row r="49" spans="1:14" ht="18" customHeight="1" x14ac:dyDescent="0.25">
      <c r="A49" s="1">
        <v>48</v>
      </c>
      <c r="B49" s="2" t="s">
        <v>37</v>
      </c>
      <c r="C49" s="2" t="s">
        <v>103</v>
      </c>
      <c r="D49" s="2" t="s">
        <v>162</v>
      </c>
      <c r="E49" s="2" t="s">
        <v>191</v>
      </c>
      <c r="F49" s="2" t="s">
        <v>200</v>
      </c>
      <c r="G49" s="2" t="s">
        <v>295</v>
      </c>
      <c r="H49" s="2" t="s">
        <v>325</v>
      </c>
      <c r="I49" s="4">
        <v>0</v>
      </c>
      <c r="J49" s="4">
        <v>499</v>
      </c>
      <c r="K49" s="4">
        <v>119.7</v>
      </c>
      <c r="L49" s="4">
        <v>59745</v>
      </c>
      <c r="M49">
        <f>VLOOKUP(G49,'Tân Thành xnt 01'!$G$2:$P$108,7,0)</f>
        <v>499</v>
      </c>
      <c r="N49">
        <f t="shared" si="0"/>
        <v>1</v>
      </c>
    </row>
    <row r="50" spans="1:14" ht="18" customHeight="1" x14ac:dyDescent="0.25">
      <c r="A50" s="1">
        <v>49</v>
      </c>
      <c r="B50" s="2" t="s">
        <v>7</v>
      </c>
      <c r="C50" s="2" t="s">
        <v>76</v>
      </c>
      <c r="D50" s="2" t="s">
        <v>163</v>
      </c>
      <c r="E50" s="2" t="s">
        <v>191</v>
      </c>
      <c r="F50" s="2" t="s">
        <v>225</v>
      </c>
      <c r="G50" s="2" t="s">
        <v>296</v>
      </c>
      <c r="H50" s="2" t="s">
        <v>325</v>
      </c>
      <c r="I50" s="4">
        <v>0</v>
      </c>
      <c r="J50" s="4">
        <v>305</v>
      </c>
      <c r="K50" s="4">
        <v>95</v>
      </c>
      <c r="L50" s="4">
        <v>28975</v>
      </c>
      <c r="M50">
        <f>VLOOKUP(G50,'Tân Thành xnt 01'!$G$2:$P$108,7,0)</f>
        <v>305</v>
      </c>
      <c r="N50">
        <f t="shared" si="0"/>
        <v>1</v>
      </c>
    </row>
    <row r="51" spans="1:14" ht="51" customHeight="1" x14ac:dyDescent="0.25">
      <c r="A51" s="1">
        <v>50</v>
      </c>
      <c r="B51" s="2" t="s">
        <v>38</v>
      </c>
      <c r="C51" s="2" t="s">
        <v>104</v>
      </c>
      <c r="D51" s="2" t="s">
        <v>164</v>
      </c>
      <c r="E51" s="2" t="s">
        <v>194</v>
      </c>
      <c r="F51" s="2" t="s">
        <v>226</v>
      </c>
      <c r="G51" s="2" t="s">
        <v>297</v>
      </c>
      <c r="H51" s="2" t="s">
        <v>325</v>
      </c>
      <c r="I51" s="4">
        <v>0</v>
      </c>
      <c r="J51" s="4">
        <v>10</v>
      </c>
      <c r="K51" s="4">
        <v>3800</v>
      </c>
      <c r="L51" s="4">
        <v>38000</v>
      </c>
      <c r="M51">
        <f>VLOOKUP(G51,'Tân Thành xnt 01'!$G$2:$P$108,7,0)</f>
        <v>10</v>
      </c>
      <c r="N51">
        <f t="shared" si="0"/>
        <v>1</v>
      </c>
    </row>
    <row r="52" spans="1:14" ht="60.75" customHeight="1" x14ac:dyDescent="0.25">
      <c r="A52" s="1">
        <v>51</v>
      </c>
      <c r="B52" s="2" t="s">
        <v>39</v>
      </c>
      <c r="C52" s="2" t="s">
        <v>105</v>
      </c>
      <c r="D52" s="2" t="s">
        <v>165</v>
      </c>
      <c r="E52" s="2" t="s">
        <v>191</v>
      </c>
      <c r="F52" s="2" t="s">
        <v>227</v>
      </c>
      <c r="G52" s="2" t="s">
        <v>298</v>
      </c>
      <c r="H52" s="2" t="s">
        <v>326</v>
      </c>
      <c r="I52" s="4">
        <v>0</v>
      </c>
      <c r="J52" s="4">
        <v>440</v>
      </c>
      <c r="K52" s="4">
        <v>2290</v>
      </c>
      <c r="L52" s="4">
        <v>1007600</v>
      </c>
      <c r="M52">
        <f>VLOOKUP(G52,'Tân Thành xnt 01'!$G$2:$P$108,7,0)</f>
        <v>440</v>
      </c>
      <c r="N52">
        <f t="shared" si="0"/>
        <v>1</v>
      </c>
    </row>
    <row r="53" spans="1:14" ht="23.25" customHeight="1" x14ac:dyDescent="0.25">
      <c r="A53" s="1">
        <v>52</v>
      </c>
      <c r="B53" s="2" t="s">
        <v>40</v>
      </c>
      <c r="C53" s="2" t="s">
        <v>106</v>
      </c>
      <c r="D53" s="2" t="s">
        <v>166</v>
      </c>
      <c r="E53" s="2" t="s">
        <v>191</v>
      </c>
      <c r="F53" s="2" t="s">
        <v>201</v>
      </c>
      <c r="G53" s="2" t="s">
        <v>299</v>
      </c>
      <c r="H53" s="2" t="s">
        <v>325</v>
      </c>
      <c r="I53" s="4">
        <v>0</v>
      </c>
      <c r="J53" s="4">
        <v>410</v>
      </c>
      <c r="K53" s="4">
        <v>345</v>
      </c>
      <c r="L53" s="4">
        <v>141450</v>
      </c>
      <c r="M53">
        <f>VLOOKUP(G53,'Tân Thành xnt 01'!$G$2:$P$108,7,0)</f>
        <v>410</v>
      </c>
      <c r="N53">
        <f t="shared" si="0"/>
        <v>1</v>
      </c>
    </row>
    <row r="54" spans="1:14" ht="18" customHeight="1" x14ac:dyDescent="0.25">
      <c r="A54" s="1">
        <v>53</v>
      </c>
      <c r="B54" s="2" t="s">
        <v>41</v>
      </c>
      <c r="C54" s="2" t="s">
        <v>107</v>
      </c>
      <c r="D54" s="2" t="s">
        <v>167</v>
      </c>
      <c r="E54" s="2" t="s">
        <v>191</v>
      </c>
      <c r="F54" s="2" t="s">
        <v>202</v>
      </c>
      <c r="G54" s="2" t="s">
        <v>300</v>
      </c>
      <c r="H54" s="2" t="s">
        <v>325</v>
      </c>
      <c r="I54" s="4">
        <v>0</v>
      </c>
      <c r="J54" s="4">
        <v>160</v>
      </c>
      <c r="K54" s="4">
        <v>160</v>
      </c>
      <c r="L54" s="4">
        <v>25600</v>
      </c>
      <c r="M54">
        <f>VLOOKUP(G54,'Tân Thành xnt 01'!$G$2:$P$108,7,0)</f>
        <v>160</v>
      </c>
      <c r="N54">
        <f t="shared" si="0"/>
        <v>1</v>
      </c>
    </row>
    <row r="55" spans="1:14" ht="42.75" customHeight="1" x14ac:dyDescent="0.25">
      <c r="A55" s="1">
        <v>54</v>
      </c>
      <c r="B55" s="2" t="s">
        <v>42</v>
      </c>
      <c r="C55" s="2" t="s">
        <v>108</v>
      </c>
      <c r="D55" s="2" t="s">
        <v>168</v>
      </c>
      <c r="E55" s="2" t="s">
        <v>191</v>
      </c>
      <c r="F55" s="2" t="s">
        <v>202</v>
      </c>
      <c r="G55" s="2" t="s">
        <v>301</v>
      </c>
      <c r="H55" s="2" t="s">
        <v>325</v>
      </c>
      <c r="I55" s="4">
        <v>0</v>
      </c>
      <c r="J55" s="4">
        <v>20</v>
      </c>
      <c r="K55" s="4">
        <v>199.5</v>
      </c>
      <c r="L55" s="4">
        <v>3990</v>
      </c>
      <c r="M55">
        <f>VLOOKUP(G55,'Tân Thành xnt 01'!$G$2:$P$108,7,0)</f>
        <v>20</v>
      </c>
      <c r="N55">
        <f t="shared" si="0"/>
        <v>1</v>
      </c>
    </row>
    <row r="56" spans="1:14" ht="79.5" customHeight="1" x14ac:dyDescent="0.25">
      <c r="A56" s="1">
        <v>55</v>
      </c>
      <c r="B56" s="2" t="s">
        <v>43</v>
      </c>
      <c r="C56" s="2" t="s">
        <v>109</v>
      </c>
      <c r="D56" s="2" t="s">
        <v>169</v>
      </c>
      <c r="E56" s="2" t="s">
        <v>191</v>
      </c>
      <c r="F56" s="2" t="s">
        <v>228</v>
      </c>
      <c r="G56" s="2" t="s">
        <v>302</v>
      </c>
      <c r="H56" s="2" t="s">
        <v>328</v>
      </c>
      <c r="I56" s="4">
        <v>0</v>
      </c>
      <c r="J56" s="4">
        <v>1</v>
      </c>
      <c r="K56" s="4">
        <v>33600</v>
      </c>
      <c r="L56" s="4">
        <v>33600</v>
      </c>
      <c r="M56">
        <f>VLOOKUP(G56,'Tân Thành xnt 01'!$G$2:$P$108,7,0)</f>
        <v>1</v>
      </c>
      <c r="N56">
        <f t="shared" si="0"/>
        <v>1</v>
      </c>
    </row>
    <row r="57" spans="1:14" ht="78.75" customHeight="1" x14ac:dyDescent="0.25">
      <c r="A57" s="1">
        <v>56</v>
      </c>
      <c r="B57" s="2" t="s">
        <v>44</v>
      </c>
      <c r="C57" s="2" t="s">
        <v>110</v>
      </c>
      <c r="D57" s="2" t="s">
        <v>170</v>
      </c>
      <c r="E57" s="2" t="s">
        <v>191</v>
      </c>
      <c r="F57" s="2" t="s">
        <v>229</v>
      </c>
      <c r="G57" s="2" t="s">
        <v>303</v>
      </c>
      <c r="H57" s="2" t="s">
        <v>325</v>
      </c>
      <c r="I57" s="4">
        <v>0</v>
      </c>
      <c r="J57" s="4">
        <v>280</v>
      </c>
      <c r="K57" s="4">
        <v>479.85</v>
      </c>
      <c r="L57" s="4">
        <v>134358</v>
      </c>
      <c r="M57">
        <f>VLOOKUP(G57,'Tân Thành xnt 01'!$G$2:$P$108,7,0)</f>
        <v>280</v>
      </c>
      <c r="N57">
        <f t="shared" si="0"/>
        <v>1</v>
      </c>
    </row>
    <row r="58" spans="1:14" ht="171.75" customHeight="1" x14ac:dyDescent="0.25">
      <c r="A58" s="1">
        <v>57</v>
      </c>
      <c r="B58" s="2" t="s">
        <v>45</v>
      </c>
      <c r="C58" s="2" t="s">
        <v>111</v>
      </c>
      <c r="D58" s="2" t="s">
        <v>171</v>
      </c>
      <c r="E58" s="2" t="s">
        <v>191</v>
      </c>
      <c r="F58" s="2" t="s">
        <v>230</v>
      </c>
      <c r="G58" s="2" t="s">
        <v>304</v>
      </c>
      <c r="H58" s="2" t="s">
        <v>326</v>
      </c>
      <c r="I58" s="4">
        <v>0</v>
      </c>
      <c r="J58" s="4">
        <v>380</v>
      </c>
      <c r="K58" s="4">
        <v>3499.65</v>
      </c>
      <c r="L58" s="4">
        <v>1329871</v>
      </c>
      <c r="M58">
        <f>VLOOKUP(G58,'Tân Thành xnt 01'!$G$2:$P$108,7,0)</f>
        <v>380</v>
      </c>
      <c r="N58">
        <f t="shared" si="0"/>
        <v>1</v>
      </c>
    </row>
    <row r="59" spans="1:14" ht="143.25" customHeight="1" x14ac:dyDescent="0.25">
      <c r="A59" s="1">
        <v>58</v>
      </c>
      <c r="B59" s="2" t="s">
        <v>46</v>
      </c>
      <c r="C59" s="2" t="s">
        <v>112</v>
      </c>
      <c r="D59" s="2" t="s">
        <v>172</v>
      </c>
      <c r="E59" s="2" t="s">
        <v>195</v>
      </c>
      <c r="F59" s="2" t="s">
        <v>231</v>
      </c>
      <c r="G59" s="2" t="s">
        <v>305</v>
      </c>
      <c r="H59" s="2" t="s">
        <v>329</v>
      </c>
      <c r="I59" s="4">
        <v>0</v>
      </c>
      <c r="J59" s="4">
        <v>3</v>
      </c>
      <c r="K59" s="4">
        <v>27799.8</v>
      </c>
      <c r="L59" s="4">
        <v>83400</v>
      </c>
      <c r="M59">
        <f>VLOOKUP(G59,'Tân Thành xnt 01'!$G$2:$P$108,7,0)</f>
        <v>3</v>
      </c>
      <c r="N59">
        <f t="shared" si="0"/>
        <v>1</v>
      </c>
    </row>
    <row r="60" spans="1:14" ht="60.75" customHeight="1" x14ac:dyDescent="0.25">
      <c r="A60" s="1">
        <v>59</v>
      </c>
      <c r="B60" s="2" t="s">
        <v>47</v>
      </c>
      <c r="C60" s="2" t="s">
        <v>113</v>
      </c>
      <c r="D60" s="2" t="s">
        <v>173</v>
      </c>
      <c r="E60" s="2" t="s">
        <v>191</v>
      </c>
      <c r="F60" s="2" t="s">
        <v>232</v>
      </c>
      <c r="G60" s="2" t="s">
        <v>306</v>
      </c>
      <c r="H60" s="2" t="s">
        <v>325</v>
      </c>
      <c r="I60" s="4">
        <v>0</v>
      </c>
      <c r="J60" s="4">
        <v>1520</v>
      </c>
      <c r="K60" s="4">
        <v>158</v>
      </c>
      <c r="L60" s="4">
        <v>240160</v>
      </c>
      <c r="M60">
        <f>VLOOKUP(G60,'Tân Thành xnt 01'!$G$2:$P$108,7,0)</f>
        <v>1520</v>
      </c>
      <c r="N60">
        <f t="shared" si="0"/>
        <v>1</v>
      </c>
    </row>
    <row r="61" spans="1:14" ht="60" customHeight="1" x14ac:dyDescent="0.25">
      <c r="A61" s="1">
        <v>60</v>
      </c>
      <c r="B61" s="2" t="s">
        <v>48</v>
      </c>
      <c r="C61" s="2" t="s">
        <v>114</v>
      </c>
      <c r="D61" s="2" t="s">
        <v>174</v>
      </c>
      <c r="E61" s="2" t="s">
        <v>192</v>
      </c>
      <c r="F61" s="2" t="s">
        <v>233</v>
      </c>
      <c r="G61" s="2" t="s">
        <v>307</v>
      </c>
      <c r="H61" s="2" t="s">
        <v>330</v>
      </c>
      <c r="I61" s="4">
        <v>0</v>
      </c>
      <c r="J61" s="4">
        <v>6</v>
      </c>
      <c r="K61" s="4">
        <v>71999.55</v>
      </c>
      <c r="L61" s="4">
        <v>432000</v>
      </c>
      <c r="M61">
        <f>VLOOKUP(G61,'Tân Thành xnt 01'!$G$2:$P$108,7,0)</f>
        <v>6</v>
      </c>
      <c r="N61">
        <f t="shared" si="0"/>
        <v>1</v>
      </c>
    </row>
    <row r="62" spans="1:14" ht="337.5" customHeight="1" x14ac:dyDescent="0.25">
      <c r="A62" s="1">
        <v>61</v>
      </c>
      <c r="B62" s="2" t="s">
        <v>49</v>
      </c>
      <c r="C62" s="2" t="s">
        <v>115</v>
      </c>
      <c r="D62" s="2" t="s">
        <v>175</v>
      </c>
      <c r="E62" s="2" t="s">
        <v>191</v>
      </c>
      <c r="F62" s="2" t="s">
        <v>234</v>
      </c>
      <c r="G62" s="2" t="s">
        <v>308</v>
      </c>
      <c r="H62" s="2" t="s">
        <v>329</v>
      </c>
      <c r="I62" s="4">
        <v>0</v>
      </c>
      <c r="J62" s="4">
        <v>36</v>
      </c>
      <c r="K62" s="4">
        <v>23100</v>
      </c>
      <c r="L62" s="4">
        <v>831600</v>
      </c>
      <c r="M62">
        <f>VLOOKUP(G62,'Tân Thành xnt 01'!$G$2:$P$108,7,0)</f>
        <v>36</v>
      </c>
      <c r="N62">
        <f t="shared" si="0"/>
        <v>1</v>
      </c>
    </row>
    <row r="63" spans="1:14" ht="244.5" customHeight="1" x14ac:dyDescent="0.25">
      <c r="A63" s="1">
        <v>62</v>
      </c>
      <c r="B63" s="2" t="s">
        <v>50</v>
      </c>
      <c r="C63" s="2" t="s">
        <v>116</v>
      </c>
      <c r="D63" s="2" t="s">
        <v>176</v>
      </c>
      <c r="E63" s="2" t="s">
        <v>191</v>
      </c>
      <c r="F63" s="2" t="s">
        <v>235</v>
      </c>
      <c r="G63" s="2" t="s">
        <v>309</v>
      </c>
      <c r="H63" s="2" t="s">
        <v>329</v>
      </c>
      <c r="I63" s="4">
        <v>0</v>
      </c>
      <c r="J63" s="4">
        <v>21</v>
      </c>
      <c r="K63" s="4">
        <v>23100</v>
      </c>
      <c r="L63" s="4">
        <v>485100</v>
      </c>
      <c r="M63">
        <f>VLOOKUP(G63,'Tân Thành xnt 01'!$G$2:$P$108,7,0)</f>
        <v>21</v>
      </c>
      <c r="N63">
        <f t="shared" si="0"/>
        <v>1</v>
      </c>
    </row>
    <row r="64" spans="1:14" ht="180" customHeight="1" x14ac:dyDescent="0.25">
      <c r="A64" s="1">
        <v>63</v>
      </c>
      <c r="B64" s="2" t="s">
        <v>51</v>
      </c>
      <c r="C64" s="2" t="s">
        <v>117</v>
      </c>
      <c r="D64" s="2" t="s">
        <v>177</v>
      </c>
      <c r="E64" s="2" t="s">
        <v>191</v>
      </c>
      <c r="F64" s="2" t="s">
        <v>236</v>
      </c>
      <c r="G64" s="2" t="s">
        <v>310</v>
      </c>
      <c r="H64" s="2" t="s">
        <v>326</v>
      </c>
      <c r="I64" s="4">
        <v>0</v>
      </c>
      <c r="J64" s="4">
        <v>70</v>
      </c>
      <c r="K64" s="4">
        <v>2199.75</v>
      </c>
      <c r="L64" s="4">
        <v>153986</v>
      </c>
      <c r="M64">
        <f>VLOOKUP(G64,'Tân Thành xnt 01'!$G$2:$P$108,7,0)</f>
        <v>70</v>
      </c>
      <c r="N64">
        <f t="shared" si="0"/>
        <v>1</v>
      </c>
    </row>
    <row r="65" spans="1:14" ht="254.25" customHeight="1" x14ac:dyDescent="0.25">
      <c r="A65" s="1">
        <v>64</v>
      </c>
      <c r="B65" s="2" t="s">
        <v>52</v>
      </c>
      <c r="C65" s="3"/>
      <c r="D65" s="2" t="s">
        <v>178</v>
      </c>
      <c r="E65" s="2" t="s">
        <v>191</v>
      </c>
      <c r="F65" s="2" t="s">
        <v>237</v>
      </c>
      <c r="G65" s="2" t="s">
        <v>311</v>
      </c>
      <c r="H65" s="2" t="s">
        <v>325</v>
      </c>
      <c r="I65" s="4">
        <v>0</v>
      </c>
      <c r="J65" s="4">
        <v>200</v>
      </c>
      <c r="K65" s="4">
        <v>399</v>
      </c>
      <c r="L65" s="4">
        <v>79800</v>
      </c>
      <c r="M65">
        <f>VLOOKUP(G65,'Tân Thành xnt 01'!$G$2:$P$108,7,0)</f>
        <v>200</v>
      </c>
      <c r="N65">
        <f t="shared" si="0"/>
        <v>1</v>
      </c>
    </row>
    <row r="66" spans="1:14" ht="18" customHeight="1" x14ac:dyDescent="0.25">
      <c r="A66" s="1">
        <v>65</v>
      </c>
      <c r="B66" s="2" t="s">
        <v>53</v>
      </c>
      <c r="C66" s="3"/>
      <c r="D66" s="2" t="s">
        <v>179</v>
      </c>
      <c r="E66" s="2" t="s">
        <v>191</v>
      </c>
      <c r="F66" s="2" t="s">
        <v>238</v>
      </c>
      <c r="G66" s="2" t="s">
        <v>312</v>
      </c>
      <c r="H66" s="2" t="s">
        <v>325</v>
      </c>
      <c r="I66" s="4">
        <v>0</v>
      </c>
      <c r="J66" s="4">
        <v>282</v>
      </c>
      <c r="K66" s="4">
        <v>42</v>
      </c>
      <c r="L66" s="4">
        <v>11844</v>
      </c>
      <c r="M66">
        <f>VLOOKUP(G66,'Tân Thành xnt 01'!$G$2:$P$108,7,0)</f>
        <v>282</v>
      </c>
      <c r="N66">
        <f t="shared" si="0"/>
        <v>1</v>
      </c>
    </row>
    <row r="67" spans="1:14" ht="33" customHeight="1" x14ac:dyDescent="0.25">
      <c r="A67" s="1">
        <v>66</v>
      </c>
      <c r="B67" s="2" t="s">
        <v>54</v>
      </c>
      <c r="C67" s="3"/>
      <c r="D67" s="2" t="s">
        <v>180</v>
      </c>
      <c r="E67" s="2" t="s">
        <v>196</v>
      </c>
      <c r="F67" s="2" t="s">
        <v>239</v>
      </c>
      <c r="G67" s="2" t="s">
        <v>313</v>
      </c>
      <c r="H67" s="2" t="s">
        <v>327</v>
      </c>
      <c r="I67" s="4">
        <v>0</v>
      </c>
      <c r="J67" s="4">
        <v>1</v>
      </c>
      <c r="K67" s="4">
        <v>51999.15</v>
      </c>
      <c r="L67" s="4">
        <v>51999</v>
      </c>
      <c r="M67">
        <f>VLOOKUP(G67,'Tân Thành xnt 01'!$G$2:$P$108,7,0)</f>
        <v>1</v>
      </c>
      <c r="N67">
        <f t="shared" ref="N67:N78" si="1">IF(M67=J67,1,0)</f>
        <v>1</v>
      </c>
    </row>
    <row r="68" spans="1:14" ht="18" customHeight="1" x14ac:dyDescent="0.25">
      <c r="A68" s="1">
        <v>67</v>
      </c>
      <c r="B68" s="2" t="s">
        <v>55</v>
      </c>
      <c r="C68" s="3"/>
      <c r="D68" s="2" t="s">
        <v>181</v>
      </c>
      <c r="E68" s="2" t="s">
        <v>191</v>
      </c>
      <c r="F68" s="2" t="s">
        <v>223</v>
      </c>
      <c r="G68" s="2" t="s">
        <v>314</v>
      </c>
      <c r="H68" s="2" t="s">
        <v>325</v>
      </c>
      <c r="I68" s="4">
        <v>0</v>
      </c>
      <c r="J68" s="4">
        <v>470</v>
      </c>
      <c r="K68" s="4">
        <v>174.3</v>
      </c>
      <c r="L68" s="4">
        <v>81921</v>
      </c>
      <c r="M68">
        <f>VLOOKUP(G68,'Tân Thành xnt 01'!$G$2:$P$108,7,0)</f>
        <v>470</v>
      </c>
      <c r="N68">
        <f t="shared" si="1"/>
        <v>1</v>
      </c>
    </row>
    <row r="69" spans="1:14" ht="162" customHeight="1" x14ac:dyDescent="0.25">
      <c r="A69" s="1">
        <v>68</v>
      </c>
      <c r="B69" s="2" t="s">
        <v>56</v>
      </c>
      <c r="C69" s="3"/>
      <c r="D69" s="2" t="s">
        <v>182</v>
      </c>
      <c r="E69" s="2" t="s">
        <v>195</v>
      </c>
      <c r="F69" s="2" t="s">
        <v>240</v>
      </c>
      <c r="G69" s="2" t="s">
        <v>315</v>
      </c>
      <c r="H69" s="2" t="s">
        <v>329</v>
      </c>
      <c r="I69" s="4">
        <v>0</v>
      </c>
      <c r="J69" s="4">
        <v>9</v>
      </c>
      <c r="K69" s="4">
        <v>22999.200000000001</v>
      </c>
      <c r="L69" s="4">
        <v>206991</v>
      </c>
      <c r="M69">
        <f>VLOOKUP(G69,'Tân Thành xnt 01'!$G$2:$P$108,7,0)</f>
        <v>9</v>
      </c>
      <c r="N69">
        <f t="shared" si="1"/>
        <v>1</v>
      </c>
    </row>
    <row r="70" spans="1:14" ht="116.25" customHeight="1" x14ac:dyDescent="0.25">
      <c r="A70" s="1">
        <v>69</v>
      </c>
      <c r="B70" s="2" t="s">
        <v>57</v>
      </c>
      <c r="C70" s="3"/>
      <c r="D70" s="2" t="s">
        <v>183</v>
      </c>
      <c r="E70" s="2" t="s">
        <v>191</v>
      </c>
      <c r="F70" s="2" t="s">
        <v>241</v>
      </c>
      <c r="G70" s="2" t="s">
        <v>316</v>
      </c>
      <c r="H70" s="2" t="s">
        <v>329</v>
      </c>
      <c r="I70" s="4">
        <v>0</v>
      </c>
      <c r="J70" s="4">
        <v>1</v>
      </c>
      <c r="K70" s="4">
        <v>32999.4</v>
      </c>
      <c r="L70" s="4">
        <v>32999</v>
      </c>
      <c r="M70">
        <f>VLOOKUP(G70,'Tân Thành xnt 01'!$G$2:$P$108,7,0)</f>
        <v>1</v>
      </c>
      <c r="N70">
        <f t="shared" si="1"/>
        <v>1</v>
      </c>
    </row>
    <row r="71" spans="1:14" ht="373.5" customHeight="1" x14ac:dyDescent="0.25">
      <c r="A71" s="1">
        <v>70</v>
      </c>
      <c r="B71" s="2" t="s">
        <v>58</v>
      </c>
      <c r="C71" s="3"/>
      <c r="D71" s="2" t="s">
        <v>184</v>
      </c>
      <c r="E71" s="2" t="s">
        <v>191</v>
      </c>
      <c r="F71" s="3" t="s">
        <v>242</v>
      </c>
      <c r="G71" s="2" t="s">
        <v>317</v>
      </c>
      <c r="H71" s="2" t="s">
        <v>325</v>
      </c>
      <c r="I71" s="4">
        <v>0</v>
      </c>
      <c r="J71" s="4">
        <v>480</v>
      </c>
      <c r="K71" s="4">
        <v>174.3</v>
      </c>
      <c r="L71" s="4">
        <v>83664</v>
      </c>
      <c r="M71">
        <f>VLOOKUP(G71,'Tân Thành xnt 01'!$G$2:$P$108,7,0)</f>
        <v>480</v>
      </c>
      <c r="N71">
        <f t="shared" si="1"/>
        <v>1</v>
      </c>
    </row>
    <row r="72" spans="1:14" ht="18" customHeight="1" x14ac:dyDescent="0.25">
      <c r="A72" s="1">
        <v>71</v>
      </c>
      <c r="B72" s="2" t="s">
        <v>59</v>
      </c>
      <c r="C72" s="3"/>
      <c r="D72" s="2" t="s">
        <v>185</v>
      </c>
      <c r="E72" s="2" t="s">
        <v>195</v>
      </c>
      <c r="F72" s="2" t="s">
        <v>243</v>
      </c>
      <c r="G72" s="2" t="s">
        <v>318</v>
      </c>
      <c r="H72" s="2" t="s">
        <v>331</v>
      </c>
      <c r="I72" s="4">
        <v>0</v>
      </c>
      <c r="J72" s="4">
        <v>1</v>
      </c>
      <c r="K72" s="4">
        <v>4749.1499999999996</v>
      </c>
      <c r="L72" s="4">
        <v>4749</v>
      </c>
      <c r="M72">
        <f>VLOOKUP(G72,'Tân Thành xnt 01'!$G$2:$P$108,7,0)</f>
        <v>1</v>
      </c>
      <c r="N72">
        <f t="shared" si="1"/>
        <v>1</v>
      </c>
    </row>
    <row r="73" spans="1:14" ht="79.5" customHeight="1" x14ac:dyDescent="0.25">
      <c r="A73" s="1">
        <v>72</v>
      </c>
      <c r="B73" s="2" t="s">
        <v>60</v>
      </c>
      <c r="C73" s="3"/>
      <c r="D73" s="2" t="s">
        <v>186</v>
      </c>
      <c r="E73" s="2" t="s">
        <v>191</v>
      </c>
      <c r="F73" s="2" t="s">
        <v>244</v>
      </c>
      <c r="G73" s="2" t="s">
        <v>319</v>
      </c>
      <c r="H73" s="2" t="s">
        <v>332</v>
      </c>
      <c r="I73" s="4">
        <v>0</v>
      </c>
      <c r="J73" s="4">
        <v>24</v>
      </c>
      <c r="K73" s="4">
        <v>2399.25</v>
      </c>
      <c r="L73" s="4">
        <v>57582</v>
      </c>
      <c r="M73">
        <f>VLOOKUP(G73,'Tân Thành xnt 01'!$G$2:$P$108,7,0)</f>
        <v>24</v>
      </c>
      <c r="N73">
        <f t="shared" si="1"/>
        <v>1</v>
      </c>
    </row>
    <row r="74" spans="1:14" ht="42.75" customHeight="1" x14ac:dyDescent="0.25">
      <c r="A74" s="1">
        <v>73</v>
      </c>
      <c r="B74" s="2" t="s">
        <v>32</v>
      </c>
      <c r="C74" s="3"/>
      <c r="D74" s="2" t="s">
        <v>98</v>
      </c>
      <c r="E74" s="2" t="s">
        <v>191</v>
      </c>
      <c r="F74" s="2" t="s">
        <v>223</v>
      </c>
      <c r="G74" s="2" t="s">
        <v>320</v>
      </c>
      <c r="H74" s="2" t="s">
        <v>325</v>
      </c>
      <c r="I74" s="4">
        <v>0</v>
      </c>
      <c r="J74" s="4">
        <v>30</v>
      </c>
      <c r="K74" s="4">
        <v>197.4</v>
      </c>
      <c r="L74" s="4">
        <v>5922</v>
      </c>
      <c r="M74">
        <f>VLOOKUP(G74,'Tân Thành xnt 01'!$G$2:$P$108,7,0)</f>
        <v>30</v>
      </c>
      <c r="N74">
        <f t="shared" si="1"/>
        <v>1</v>
      </c>
    </row>
    <row r="75" spans="1:14" ht="18" customHeight="1" x14ac:dyDescent="0.25">
      <c r="A75" s="1">
        <v>74</v>
      </c>
      <c r="B75" s="2" t="s">
        <v>61</v>
      </c>
      <c r="C75" s="3"/>
      <c r="D75" s="2" t="s">
        <v>187</v>
      </c>
      <c r="E75" s="2" t="s">
        <v>191</v>
      </c>
      <c r="F75" s="2" t="s">
        <v>245</v>
      </c>
      <c r="G75" s="2" t="s">
        <v>321</v>
      </c>
      <c r="H75" s="2" t="s">
        <v>325</v>
      </c>
      <c r="I75" s="4">
        <v>0</v>
      </c>
      <c r="J75" s="4">
        <v>45</v>
      </c>
      <c r="K75" s="4">
        <v>699.3</v>
      </c>
      <c r="L75" s="4">
        <v>31469</v>
      </c>
      <c r="M75">
        <f>VLOOKUP(G75,'Tân Thành xnt 01'!$G$2:$P$108,7,0)</f>
        <v>45</v>
      </c>
      <c r="N75">
        <f t="shared" si="1"/>
        <v>1</v>
      </c>
    </row>
    <row r="76" spans="1:14" ht="18" customHeight="1" x14ac:dyDescent="0.25">
      <c r="A76" s="1">
        <v>75</v>
      </c>
      <c r="B76" s="2" t="s">
        <v>62</v>
      </c>
      <c r="C76" s="3"/>
      <c r="D76" s="2" t="s">
        <v>188</v>
      </c>
      <c r="E76" s="2" t="s">
        <v>191</v>
      </c>
      <c r="F76" s="2" t="s">
        <v>202</v>
      </c>
      <c r="G76" s="2" t="s">
        <v>322</v>
      </c>
      <c r="H76" s="2" t="s">
        <v>325</v>
      </c>
      <c r="I76" s="4">
        <v>0</v>
      </c>
      <c r="J76" s="4">
        <v>8</v>
      </c>
      <c r="K76" s="4">
        <v>3857</v>
      </c>
      <c r="L76" s="4">
        <v>30856</v>
      </c>
      <c r="M76">
        <f>VLOOKUP(G76,'Tân Thành xnt 01'!$G$2:$P$108,7,0)</f>
        <v>8</v>
      </c>
      <c r="N76">
        <f t="shared" si="1"/>
        <v>1</v>
      </c>
    </row>
    <row r="77" spans="1:14" ht="308.25" customHeight="1" x14ac:dyDescent="0.25">
      <c r="A77" s="1">
        <v>76</v>
      </c>
      <c r="B77" s="2" t="s">
        <v>63</v>
      </c>
      <c r="C77" s="3"/>
      <c r="D77" s="2" t="s">
        <v>189</v>
      </c>
      <c r="E77" s="2" t="s">
        <v>191</v>
      </c>
      <c r="F77" s="2" t="s">
        <v>246</v>
      </c>
      <c r="G77" s="2" t="s">
        <v>323</v>
      </c>
      <c r="H77" s="2" t="s">
        <v>329</v>
      </c>
      <c r="I77" s="4">
        <v>0</v>
      </c>
      <c r="J77" s="4">
        <v>2</v>
      </c>
      <c r="K77" s="4">
        <v>25999.05</v>
      </c>
      <c r="L77" s="4">
        <v>51998</v>
      </c>
      <c r="M77">
        <f>VLOOKUP(G77,'Tân Thành xnt 01'!$G$2:$P$108,7,0)</f>
        <v>2</v>
      </c>
      <c r="N77">
        <f t="shared" si="1"/>
        <v>1</v>
      </c>
    </row>
    <row r="78" spans="1:14" ht="208.5" customHeight="1" x14ac:dyDescent="0.25">
      <c r="A78" s="1">
        <v>77</v>
      </c>
      <c r="B78" s="2" t="s">
        <v>64</v>
      </c>
      <c r="C78" s="3"/>
      <c r="D78" s="2" t="s">
        <v>190</v>
      </c>
      <c r="E78" s="2" t="s">
        <v>191</v>
      </c>
      <c r="F78" s="2" t="s">
        <v>247</v>
      </c>
      <c r="G78" s="2" t="s">
        <v>324</v>
      </c>
      <c r="H78" s="2" t="s">
        <v>325</v>
      </c>
      <c r="I78" s="4">
        <v>0</v>
      </c>
      <c r="J78" s="4">
        <v>180</v>
      </c>
      <c r="K78" s="4">
        <v>1349.25</v>
      </c>
      <c r="L78" s="4">
        <v>242867</v>
      </c>
      <c r="M78">
        <f>VLOOKUP(G78,'Tân Thành xnt 01'!$G$2:$P$108,7,0)</f>
        <v>180</v>
      </c>
      <c r="N78">
        <f t="shared" si="1"/>
        <v>1</v>
      </c>
    </row>
  </sheetData>
  <pageMargins left="0.23" right="0.27" top="0.12" bottom="0.23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Tân Thành xnt 01</vt:lpstr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2021-11-03T01:33:28Z</dcterms:modified>
</cp:coreProperties>
</file>